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16"/>
  <c r="P16" s="1"/>
  <c r="N24"/>
  <c r="P24" s="1"/>
  <c r="N44"/>
  <c r="P44" s="1"/>
  <c r="N48"/>
  <c r="P48" s="1"/>
  <c r="N60"/>
  <c r="P60" s="1"/>
  <c r="N80"/>
  <c r="P80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28"/>
  <c r="P28" s="1"/>
  <c r="N40"/>
  <c r="P40" s="1"/>
  <c r="N52"/>
  <c r="P52" s="1"/>
  <c r="N68"/>
  <c r="P68" s="1"/>
  <c r="N72"/>
  <c r="P72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2"/>
  <c r="P12" s="1"/>
  <c r="N20"/>
  <c r="P20" s="1"/>
  <c r="N32"/>
  <c r="P32" s="1"/>
  <c r="N36"/>
  <c r="P36" s="1"/>
  <c r="N56"/>
  <c r="P56" s="1"/>
  <c r="N64"/>
  <c r="P64" s="1"/>
  <c r="N76"/>
  <c r="P76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B18"/>
  <c r="D18" s="1"/>
  <c r="Q18" s="1"/>
  <c r="B22"/>
  <c r="D22" s="1"/>
  <c r="B26"/>
  <c r="D26" s="1"/>
  <c r="B30"/>
  <c r="D30" s="1"/>
  <c r="B34"/>
  <c r="D34" s="1"/>
  <c r="Q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Q62" s="1"/>
  <c r="B66"/>
  <c r="D66" s="1"/>
  <c r="B70"/>
  <c r="D70" s="1"/>
  <c r="Q70" s="1"/>
  <c r="B74"/>
  <c r="D74" s="1"/>
  <c r="B78"/>
  <c r="D78" s="1"/>
  <c r="B82"/>
  <c r="D82" s="1"/>
  <c r="Q82" s="1"/>
  <c r="B86"/>
  <c r="D86" s="1"/>
  <c r="Q86" s="1"/>
  <c r="B90"/>
  <c r="D90" s="1"/>
  <c r="B94"/>
  <c r="D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6" i="81" l="1"/>
  <c r="Q10"/>
  <c r="Q68"/>
  <c r="Q55"/>
  <c r="Q64"/>
  <c r="Q46"/>
  <c r="Q60"/>
  <c r="Q16"/>
  <c r="Q56"/>
  <c r="Q50"/>
  <c r="Q22"/>
  <c r="Q74"/>
  <c r="Q52"/>
  <c r="Q42"/>
  <c r="Q26"/>
  <c r="Q8"/>
  <c r="Q36"/>
  <c r="Q90"/>
  <c r="Q72"/>
  <c r="Q28"/>
  <c r="Q4"/>
  <c r="Q66"/>
  <c r="Q58"/>
  <c r="Q24"/>
  <c r="Q12"/>
  <c r="Q94"/>
  <c r="Q84"/>
  <c r="Q78"/>
  <c r="Q30"/>
  <c r="Q20"/>
  <c r="Q14"/>
  <c r="Q88"/>
  <c r="Q40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60" i="63"/>
  <c r="AB48"/>
  <c r="AB44"/>
  <c r="AB40"/>
  <c r="AB85"/>
  <c r="AB81"/>
  <c r="AB93" i="62"/>
  <c r="AB89"/>
  <c r="AB85"/>
  <c r="AB81"/>
  <c r="AB77"/>
  <c r="AB73"/>
  <c r="AB69"/>
  <c r="AB65"/>
  <c r="AB61"/>
  <c r="AB33"/>
  <c r="AB60"/>
  <c r="AB84" i="61"/>
  <c r="AB76"/>
  <c r="AB64"/>
  <c r="AB60"/>
  <c r="AB56"/>
  <c r="AB48"/>
  <c r="AB44"/>
  <c r="AB32"/>
  <c r="AB4"/>
  <c r="AB8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U3"/>
  <c r="L99"/>
  <c r="A1"/>
  <c r="F78" i="62" l="1"/>
  <c r="F22"/>
  <c r="O99" i="81"/>
  <c r="L99"/>
  <c r="C99"/>
  <c r="I99"/>
  <c r="F99"/>
  <c r="C99" i="63"/>
  <c r="F23" i="56"/>
  <c r="C99"/>
  <c r="C99" i="55"/>
  <c r="F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N3" i="57"/>
  <c r="V33" i="58"/>
  <c r="V97"/>
  <c r="N3" i="56"/>
  <c r="G88" i="57"/>
  <c r="N90"/>
  <c r="F91"/>
  <c r="K99" i="58"/>
  <c r="U99"/>
  <c r="F9"/>
  <c r="F17"/>
  <c r="V26"/>
  <c r="O26"/>
  <c r="V42"/>
  <c r="V58"/>
  <c r="V74"/>
  <c r="O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97" i="56"/>
  <c r="O57"/>
  <c r="O29"/>
  <c r="O25"/>
  <c r="O13"/>
  <c r="G87" i="55"/>
  <c r="V87" s="1"/>
  <c r="G67"/>
  <c r="V67" s="1"/>
  <c r="V51"/>
  <c r="G27"/>
  <c r="G23"/>
  <c r="V23" s="1"/>
  <c r="O14"/>
  <c r="O9"/>
  <c r="G7"/>
  <c r="V7" s="1"/>
  <c r="V65" i="58"/>
  <c r="O25"/>
  <c r="O57"/>
  <c r="O45"/>
  <c r="G78" i="57"/>
  <c r="V78" s="1"/>
  <c r="G62"/>
  <c r="V62" s="1"/>
  <c r="G14"/>
  <c r="V14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9" i="55"/>
  <c r="O67"/>
  <c r="O4" i="56"/>
  <c r="O87" i="55"/>
  <c r="V27"/>
  <c r="O27"/>
  <c r="O23"/>
  <c r="O7"/>
  <c r="O10" i="57"/>
  <c r="O78"/>
  <c r="O5"/>
  <c r="O77"/>
  <c r="O62"/>
  <c r="O25"/>
  <c r="O14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46" i="78"/>
  <c r="P21"/>
  <c r="N38"/>
  <c r="J42"/>
  <c r="G75"/>
  <c r="N77"/>
  <c r="K44"/>
  <c r="E1"/>
  <c r="Q75"/>
  <c r="O40"/>
  <c r="H40"/>
  <c r="B9"/>
  <c r="Q12"/>
  <c r="P3"/>
  <c r="K39"/>
  <c r="L65"/>
  <c r="J46"/>
  <c r="K30"/>
  <c r="N66"/>
  <c r="H66"/>
  <c r="L23"/>
  <c r="H41"/>
  <c r="K52"/>
  <c r="I35"/>
  <c r="H18"/>
  <c r="B14"/>
  <c r="Q87"/>
  <c r="N8"/>
  <c r="G14"/>
  <c r="O44"/>
  <c r="N90"/>
  <c r="G8"/>
  <c r="H7"/>
  <c r="N4"/>
  <c r="Q96"/>
  <c r="I57"/>
  <c r="I84"/>
  <c r="P72"/>
  <c r="L25"/>
  <c r="P18"/>
  <c r="Q36"/>
  <c r="P91"/>
  <c r="H8"/>
  <c r="O43"/>
  <c r="G38"/>
  <c r="P43"/>
  <c r="P78"/>
  <c r="I23"/>
  <c r="O28"/>
  <c r="H52"/>
  <c r="B40"/>
  <c r="Q50"/>
  <c r="L98"/>
  <c r="N84"/>
  <c r="N43"/>
  <c r="O38"/>
  <c r="Q66"/>
  <c r="H11"/>
  <c r="G47"/>
  <c r="J51"/>
  <c r="H58"/>
  <c r="O33"/>
  <c r="O91"/>
  <c r="K4"/>
  <c r="K29"/>
  <c r="G67"/>
  <c r="L45"/>
  <c r="O88"/>
  <c r="L37"/>
  <c r="N25"/>
  <c r="K64"/>
  <c r="H67"/>
  <c r="I40"/>
  <c r="N13"/>
  <c r="H84"/>
  <c r="G45"/>
  <c r="P54"/>
  <c r="P24"/>
  <c r="O24"/>
  <c r="Q77"/>
  <c r="I93"/>
  <c r="Q23"/>
  <c r="H97"/>
  <c r="K82"/>
  <c r="Q15"/>
  <c r="L6"/>
  <c r="K96"/>
  <c r="G31"/>
  <c r="G41"/>
  <c r="J47"/>
  <c r="O36"/>
  <c r="Q57"/>
  <c r="H65"/>
  <c r="J45"/>
  <c r="H68"/>
  <c r="N17"/>
  <c r="Q13"/>
  <c r="B50"/>
  <c r="J19"/>
  <c r="H64"/>
  <c r="Q82"/>
  <c r="Q98"/>
  <c r="O13"/>
  <c r="I28"/>
  <c r="B47"/>
  <c r="N27"/>
  <c r="J52"/>
  <c r="J87"/>
  <c r="Q67"/>
  <c r="K41"/>
  <c r="B82"/>
  <c r="J91"/>
  <c r="Q7"/>
  <c r="B36"/>
  <c r="O73"/>
  <c r="B90"/>
  <c r="K22"/>
  <c r="B92"/>
  <c r="I53"/>
  <c r="N73"/>
  <c r="B87"/>
  <c r="N60"/>
  <c r="I49"/>
  <c r="N31"/>
  <c r="B60"/>
  <c r="B79"/>
  <c r="K37"/>
  <c r="P70"/>
  <c r="O90"/>
  <c r="H6"/>
  <c r="H47"/>
  <c r="I97"/>
  <c r="J96"/>
  <c r="H21"/>
  <c r="L43"/>
  <c r="K36"/>
  <c r="H28"/>
  <c r="H15"/>
  <c r="Q9"/>
  <c r="P33"/>
  <c r="L83"/>
  <c r="G23"/>
  <c r="I15"/>
  <c r="I5"/>
  <c r="Q60"/>
  <c r="N75"/>
  <c r="Q70"/>
  <c r="B61"/>
  <c r="J41"/>
  <c r="B7"/>
  <c r="Q39"/>
  <c r="B5"/>
  <c r="B8"/>
  <c r="O96"/>
  <c r="L63"/>
  <c r="I74"/>
  <c r="L26"/>
  <c r="I43"/>
  <c r="K67"/>
  <c r="I18"/>
  <c r="I10"/>
  <c r="Q43"/>
  <c r="O35"/>
  <c r="Q92"/>
  <c r="P29"/>
  <c r="P87"/>
  <c r="G72"/>
  <c r="P86"/>
  <c r="L86"/>
  <c r="G73"/>
  <c r="O22"/>
  <c r="C1"/>
  <c r="P26"/>
  <c r="G24"/>
  <c r="G96"/>
  <c r="K93"/>
  <c r="L9"/>
  <c r="I59"/>
  <c r="G80"/>
  <c r="N89"/>
  <c r="J49"/>
  <c r="P89"/>
  <c r="K84"/>
  <c r="G22"/>
  <c r="N20"/>
  <c r="K90"/>
  <c r="N44"/>
  <c r="K10"/>
  <c r="I72"/>
  <c r="N10"/>
  <c r="Q16"/>
  <c r="G29"/>
  <c r="B91"/>
  <c r="K78"/>
  <c r="H53"/>
  <c r="N94"/>
  <c r="B74"/>
  <c r="P64"/>
  <c r="L5"/>
  <c r="L34"/>
  <c r="L52"/>
  <c r="O67"/>
  <c r="H19"/>
  <c r="N92"/>
  <c r="I90"/>
  <c r="O41"/>
  <c r="I54"/>
  <c r="O46"/>
  <c r="H63"/>
  <c r="H54"/>
  <c r="J24"/>
  <c r="K25"/>
  <c r="Q25"/>
  <c r="L84"/>
  <c r="Q69"/>
  <c r="Q8"/>
  <c r="G74"/>
  <c r="B98"/>
  <c r="P41"/>
  <c r="N93"/>
  <c r="N19"/>
  <c r="J54"/>
  <c r="P69"/>
  <c r="H13"/>
  <c r="I20"/>
  <c r="G97"/>
  <c r="G60"/>
  <c r="H37"/>
  <c r="I42"/>
  <c r="L8"/>
  <c r="P9"/>
  <c r="J62"/>
  <c r="P30"/>
  <c r="J6"/>
  <c r="I14"/>
  <c r="L69"/>
  <c r="H89"/>
  <c r="Q51"/>
  <c r="L27"/>
  <c r="B45"/>
  <c r="K17"/>
  <c r="P20"/>
  <c r="K9"/>
  <c r="O20"/>
  <c r="G77"/>
  <c r="N82"/>
  <c r="Q29"/>
  <c r="O89"/>
  <c r="L50"/>
  <c r="H30"/>
  <c r="K34"/>
  <c r="H29"/>
  <c r="O72"/>
  <c r="H69"/>
  <c r="K21"/>
  <c r="Q17"/>
  <c r="L35"/>
  <c r="L90"/>
  <c r="I19"/>
  <c r="L30"/>
  <c r="I25"/>
  <c r="G15"/>
  <c r="N83"/>
  <c r="H12"/>
  <c r="Q4"/>
  <c r="N47"/>
  <c r="I13"/>
  <c r="K63"/>
  <c r="H33"/>
  <c r="N69"/>
  <c r="J88"/>
  <c r="G83"/>
  <c r="Q41"/>
  <c r="N37"/>
  <c r="O42"/>
  <c r="L16"/>
  <c r="Q24"/>
  <c r="I52"/>
  <c r="P75"/>
  <c r="L79"/>
  <c r="P51"/>
  <c r="L28"/>
  <c r="J38"/>
  <c r="J27"/>
  <c r="O82"/>
  <c r="Q95"/>
  <c r="L61"/>
  <c r="O25"/>
  <c r="B65"/>
  <c r="L46"/>
  <c r="J37"/>
  <c r="O53"/>
  <c r="P5"/>
  <c r="K58"/>
  <c r="I89"/>
  <c r="L20"/>
  <c r="O83"/>
  <c r="N58"/>
  <c r="K76"/>
  <c r="K51"/>
  <c r="G92"/>
  <c r="K12"/>
  <c r="O26"/>
  <c r="K60"/>
  <c r="P68"/>
  <c r="I26"/>
  <c r="K42"/>
  <c r="L40"/>
  <c r="N86"/>
  <c r="P79"/>
  <c r="P63"/>
  <c r="P71"/>
  <c r="Q3"/>
  <c r="O92"/>
  <c r="Q89"/>
  <c r="P14"/>
  <c r="Q90"/>
  <c r="I31"/>
  <c r="P76"/>
  <c r="K20"/>
  <c r="G26"/>
  <c r="J21"/>
  <c r="B39"/>
  <c r="K55"/>
  <c r="L59"/>
  <c r="K81"/>
  <c r="B2"/>
  <c r="O49"/>
  <c r="I16"/>
  <c r="P96"/>
  <c r="P35"/>
  <c r="G50"/>
  <c r="H77"/>
  <c r="O97"/>
  <c r="O16"/>
  <c r="Q11"/>
  <c r="B43"/>
  <c r="L42"/>
  <c r="O4"/>
  <c r="N85"/>
  <c r="L80"/>
  <c r="N70"/>
  <c r="I27"/>
  <c r="J84"/>
  <c r="K68"/>
  <c r="I46"/>
  <c r="N24"/>
  <c r="H48"/>
  <c r="P8"/>
  <c r="H3"/>
  <c r="L18"/>
  <c r="H2"/>
  <c r="Q83"/>
  <c r="H9"/>
  <c r="P42"/>
  <c r="I12"/>
  <c r="H4"/>
  <c r="H14"/>
  <c r="J30"/>
  <c r="K62"/>
  <c r="J26"/>
  <c r="K97"/>
  <c r="G21"/>
  <c r="O7"/>
  <c r="P37"/>
  <c r="H88"/>
  <c r="O87"/>
  <c r="I6"/>
  <c r="J90"/>
  <c r="Q33"/>
  <c r="I95"/>
  <c r="I88"/>
  <c r="N50"/>
  <c r="H85"/>
  <c r="N39"/>
  <c r="I61"/>
  <c r="I7"/>
  <c r="N91"/>
  <c r="Q78"/>
  <c r="K98"/>
  <c r="G65"/>
  <c r="P36"/>
  <c r="O69"/>
  <c r="I24"/>
  <c r="K40"/>
  <c r="H72"/>
  <c r="N80"/>
  <c r="K88"/>
  <c r="K91"/>
  <c r="O63"/>
  <c r="N54"/>
  <c r="B23"/>
  <c r="Q26"/>
  <c r="I76"/>
  <c r="B32"/>
  <c r="P80"/>
  <c r="B86"/>
  <c r="P17"/>
  <c r="K13"/>
  <c r="J28"/>
  <c r="Q35"/>
  <c r="B77"/>
  <c r="L92"/>
  <c r="H56"/>
  <c r="Q64"/>
  <c r="O56"/>
  <c r="J73"/>
  <c r="O5"/>
  <c r="G2"/>
  <c r="N53"/>
  <c r="L64"/>
  <c r="L67"/>
  <c r="J95"/>
  <c r="Q38"/>
  <c r="L12"/>
  <c r="H86"/>
  <c r="J7"/>
  <c r="B93"/>
  <c r="P66"/>
  <c r="J81"/>
  <c r="B34"/>
  <c r="Q91"/>
  <c r="P60"/>
  <c r="H17"/>
  <c r="L33"/>
  <c r="Q18"/>
  <c r="J82"/>
  <c r="L55"/>
  <c r="K45"/>
  <c r="K26"/>
  <c r="J72"/>
  <c r="K27"/>
  <c r="K35"/>
  <c r="K83"/>
  <c r="L57"/>
  <c r="H57"/>
  <c r="G19"/>
  <c r="B44"/>
  <c r="Q27"/>
  <c r="G91"/>
  <c r="K38"/>
  <c r="K46"/>
  <c r="I87"/>
  <c r="L74"/>
  <c r="J98"/>
  <c r="Q93"/>
  <c r="I92"/>
  <c r="I64"/>
  <c r="K11"/>
  <c r="B18"/>
  <c r="G62"/>
  <c r="L38"/>
  <c r="G16"/>
  <c r="K56"/>
  <c r="N88"/>
  <c r="J23"/>
  <c r="L91"/>
  <c r="P12"/>
  <c r="I22"/>
  <c r="B68"/>
  <c r="H16"/>
  <c r="O8"/>
  <c r="H92"/>
  <c r="L66"/>
  <c r="B11"/>
  <c r="B67"/>
  <c r="B59"/>
  <c r="O60"/>
  <c r="B49"/>
  <c r="G98"/>
  <c r="O34"/>
  <c r="Q32"/>
  <c r="J33"/>
  <c r="B20"/>
  <c r="I78"/>
  <c r="N34"/>
  <c r="I39"/>
  <c r="I60"/>
  <c r="K18"/>
  <c r="I82"/>
  <c r="O94"/>
  <c r="L21"/>
  <c r="Q58"/>
  <c r="Q6"/>
  <c r="P31"/>
  <c r="P82"/>
  <c r="L93"/>
  <c r="H49"/>
  <c r="O6"/>
  <c r="B75"/>
  <c r="N64"/>
  <c r="Q74"/>
  <c r="H78"/>
  <c r="J14"/>
  <c r="G51"/>
  <c r="H25"/>
  <c r="J3"/>
  <c r="G56"/>
  <c r="P38"/>
  <c r="N21"/>
  <c r="O58"/>
  <c r="L10"/>
  <c r="G57"/>
  <c r="O85"/>
  <c r="K33"/>
  <c r="L88"/>
  <c r="H55"/>
  <c r="P52"/>
  <c r="J93"/>
  <c r="N28"/>
  <c r="L39"/>
  <c r="Q94"/>
  <c r="O62"/>
  <c r="H42"/>
  <c r="H95"/>
  <c r="P39"/>
  <c r="K73"/>
  <c r="J18"/>
  <c r="K75"/>
  <c r="Q47"/>
  <c r="P34"/>
  <c r="H51"/>
  <c r="L24"/>
  <c r="N55"/>
  <c r="B37"/>
  <c r="J36"/>
  <c r="B15"/>
  <c r="P97"/>
  <c r="G25"/>
  <c r="P13"/>
  <c r="N22"/>
  <c r="Q5"/>
  <c r="O32"/>
  <c r="J64"/>
  <c r="L68"/>
  <c r="N63"/>
  <c r="I50"/>
  <c r="H59"/>
  <c r="H96"/>
  <c r="H32"/>
  <c r="O17"/>
  <c r="G82"/>
  <c r="B35"/>
  <c r="L95"/>
  <c r="N7"/>
  <c r="N46"/>
  <c r="O75"/>
  <c r="H87"/>
  <c r="L70"/>
  <c r="I85"/>
  <c r="B96"/>
  <c r="K87"/>
  <c r="Q55"/>
  <c r="P16"/>
  <c r="Q34"/>
  <c r="H83"/>
  <c r="H76"/>
  <c r="Q97"/>
  <c r="H38"/>
  <c r="H82"/>
  <c r="O77"/>
  <c r="P28"/>
  <c r="Q19"/>
  <c r="O76"/>
  <c r="J70"/>
  <c r="O93"/>
  <c r="I80"/>
  <c r="I29"/>
  <c r="J89"/>
  <c r="G76"/>
  <c r="H79"/>
  <c r="K16"/>
  <c r="J71"/>
  <c r="J61"/>
  <c r="I30"/>
  <c r="N71"/>
  <c r="G39"/>
  <c r="B48"/>
  <c r="I34"/>
  <c r="B63"/>
  <c r="I91"/>
  <c r="G37"/>
  <c r="I36"/>
  <c r="H24"/>
  <c r="N15"/>
  <c r="N48"/>
  <c r="G68"/>
  <c r="Q53"/>
  <c r="H31"/>
  <c r="Q48"/>
  <c r="L58"/>
  <c r="P7"/>
  <c r="L22"/>
  <c r="P32"/>
  <c r="N11"/>
  <c r="L32"/>
  <c r="P81"/>
  <c r="I41"/>
  <c r="N3"/>
  <c r="L75"/>
  <c r="G12"/>
  <c r="J48"/>
  <c r="B22"/>
  <c r="Q30"/>
  <c r="I67"/>
  <c r="B95"/>
  <c r="L97"/>
  <c r="J67"/>
  <c r="N96"/>
  <c r="I44"/>
  <c r="L81"/>
  <c r="L89"/>
  <c r="P55"/>
  <c r="I94"/>
  <c r="J86"/>
  <c r="B24"/>
  <c r="Q45"/>
  <c r="H61"/>
  <c r="L11"/>
  <c r="I83"/>
  <c r="N65"/>
  <c r="G33"/>
  <c r="G69"/>
  <c r="Q80"/>
  <c r="P22"/>
  <c r="G88"/>
  <c r="G52"/>
  <c r="J58"/>
  <c r="L49"/>
  <c r="N45"/>
  <c r="J83"/>
  <c r="H70"/>
  <c r="K69"/>
  <c r="P88"/>
  <c r="N78"/>
  <c r="G46"/>
  <c r="J92"/>
  <c r="H35"/>
  <c r="J35"/>
  <c r="B27"/>
  <c r="J74"/>
  <c r="P94"/>
  <c r="N61"/>
  <c r="B13"/>
  <c r="D1"/>
  <c r="J34"/>
  <c r="P73"/>
  <c r="O81"/>
  <c r="O70"/>
  <c r="I75"/>
  <c r="Q31"/>
  <c r="H94"/>
  <c r="H98"/>
  <c r="N30"/>
  <c r="G20"/>
  <c r="H62"/>
  <c r="P77"/>
  <c r="G89"/>
  <c r="N12"/>
  <c r="I55"/>
  <c r="I17"/>
  <c r="I68"/>
  <c r="L62"/>
  <c r="B3"/>
  <c r="K77"/>
  <c r="N97"/>
  <c r="P58"/>
  <c r="J31"/>
  <c r="G86"/>
  <c r="J10"/>
  <c r="K59"/>
  <c r="P98"/>
  <c r="N74"/>
  <c r="P4"/>
  <c r="L71"/>
  <c r="I21"/>
  <c r="N62"/>
  <c r="H91"/>
  <c r="K95"/>
  <c r="G36"/>
  <c r="L96"/>
  <c r="B66"/>
  <c r="K3"/>
  <c r="P23"/>
  <c r="G54"/>
  <c r="O66"/>
  <c r="O95"/>
  <c r="P84"/>
  <c r="L29"/>
  <c r="O47"/>
  <c r="G61"/>
  <c r="L51"/>
  <c r="I62"/>
  <c r="G4"/>
  <c r="L85"/>
  <c r="G43"/>
  <c r="O80"/>
  <c r="Q46"/>
  <c r="G64"/>
  <c r="Q71"/>
  <c r="K61"/>
  <c r="K53"/>
  <c r="G30"/>
  <c r="Q21"/>
  <c r="P62"/>
  <c r="K5"/>
  <c r="Q49"/>
  <c r="Q52"/>
  <c r="O61"/>
  <c r="Q81"/>
  <c r="O68"/>
  <c r="J66"/>
  <c r="L94"/>
  <c r="I11"/>
  <c r="J50"/>
  <c r="H90"/>
  <c r="G63"/>
  <c r="B29"/>
  <c r="Q86"/>
  <c r="Q59"/>
  <c r="J13"/>
  <c r="I32"/>
  <c r="J77"/>
  <c r="Q88"/>
  <c r="G66"/>
  <c r="B78"/>
  <c r="H44"/>
  <c r="O54"/>
  <c r="Q61"/>
  <c r="G6"/>
  <c r="N87"/>
  <c r="L7"/>
  <c r="G9"/>
  <c r="G11"/>
  <c r="J56"/>
  <c r="O12"/>
  <c r="G78"/>
  <c r="O48"/>
  <c r="N6"/>
  <c r="B70"/>
  <c r="K47"/>
  <c r="J8"/>
  <c r="P11"/>
  <c r="K32"/>
  <c r="G58"/>
  <c r="I63"/>
  <c r="K50"/>
  <c r="O64"/>
  <c r="N33"/>
  <c r="J9"/>
  <c r="B16"/>
  <c r="H39"/>
  <c r="J75"/>
  <c r="K74"/>
  <c r="O3"/>
  <c r="K65"/>
  <c r="P85"/>
  <c r="O57"/>
  <c r="B19"/>
  <c r="B80"/>
  <c r="Q73"/>
  <c r="Q37"/>
  <c r="K28"/>
  <c r="J85"/>
  <c r="L87"/>
  <c r="N68"/>
  <c r="G90"/>
  <c r="K43"/>
  <c r="B31"/>
  <c r="J29"/>
  <c r="G95"/>
  <c r="H34"/>
  <c r="B58"/>
  <c r="O37"/>
  <c r="B28"/>
  <c r="G48"/>
  <c r="O23"/>
  <c r="O18"/>
  <c r="O29"/>
  <c r="J39"/>
  <c r="O31"/>
  <c r="H27"/>
  <c r="B25"/>
  <c r="P59"/>
  <c r="O9"/>
  <c r="G87"/>
  <c r="P27"/>
  <c r="N23"/>
  <c r="G70"/>
  <c r="L4"/>
  <c r="B17"/>
  <c r="N76"/>
  <c r="P40"/>
  <c r="O14"/>
  <c r="K23"/>
  <c r="J94"/>
  <c r="B52"/>
  <c r="P95"/>
  <c r="O30"/>
  <c r="N41"/>
  <c r="J55"/>
  <c r="H80"/>
  <c r="N26"/>
  <c r="G35"/>
  <c r="N72"/>
  <c r="K80"/>
  <c r="G44"/>
  <c r="L47"/>
  <c r="I38"/>
  <c r="B88"/>
  <c r="H43"/>
  <c r="G59"/>
  <c r="G7"/>
  <c r="I58"/>
  <c r="P6"/>
  <c r="O50"/>
  <c r="G49"/>
  <c r="N51"/>
  <c r="N57"/>
  <c r="N42"/>
  <c r="P93"/>
  <c r="I81"/>
  <c r="Q54"/>
  <c r="K7"/>
  <c r="J40"/>
  <c r="K66"/>
  <c r="H74"/>
  <c r="K15"/>
  <c r="L15"/>
  <c r="B55"/>
  <c r="K79"/>
  <c r="O27"/>
  <c r="K31"/>
  <c r="I37"/>
  <c r="O79"/>
  <c r="L54"/>
  <c r="I45"/>
  <c r="I47"/>
  <c r="L41"/>
  <c r="Q79"/>
  <c r="P90"/>
  <c r="I98"/>
  <c r="B69"/>
  <c r="B26"/>
  <c r="B21"/>
  <c r="G53"/>
  <c r="J12"/>
  <c r="P47"/>
  <c r="J17"/>
  <c r="B83"/>
  <c r="H50"/>
  <c r="N67"/>
  <c r="L36"/>
  <c r="G32"/>
  <c r="P48"/>
  <c r="Q22"/>
  <c r="H60"/>
  <c r="G40"/>
  <c r="K57"/>
  <c r="B97"/>
  <c r="B84"/>
  <c r="J11"/>
  <c r="O84"/>
  <c r="N49"/>
  <c r="J80"/>
  <c r="J59"/>
  <c r="H22"/>
  <c r="I79"/>
  <c r="G28"/>
  <c r="Q72"/>
  <c r="Q84"/>
  <c r="I9"/>
  <c r="G94"/>
  <c r="O51"/>
  <c r="K14"/>
  <c r="J22"/>
  <c r="G17"/>
  <c r="N18"/>
  <c r="J5"/>
  <c r="G34"/>
  <c r="Q44"/>
  <c r="L31"/>
  <c r="K19"/>
  <c r="G18"/>
  <c r="K24"/>
  <c r="G85"/>
  <c r="K49"/>
  <c r="P49"/>
  <c r="F1"/>
  <c r="O65"/>
  <c r="P61"/>
  <c r="L44"/>
  <c r="L17"/>
  <c r="P10"/>
  <c r="K71"/>
  <c r="L60"/>
  <c r="G55"/>
  <c r="Q40"/>
  <c r="I70"/>
  <c r="J16"/>
  <c r="B12"/>
  <c r="I4"/>
  <c r="B94"/>
  <c r="Q65"/>
  <c r="B10"/>
  <c r="I33"/>
  <c r="B51"/>
  <c r="Q85"/>
  <c r="L78"/>
  <c r="K6"/>
  <c r="O15"/>
  <c r="N9"/>
  <c r="I69"/>
  <c r="O11"/>
  <c r="B73"/>
  <c r="N35"/>
  <c r="N36"/>
  <c r="B89"/>
  <c r="N81"/>
  <c r="N16"/>
  <c r="I3"/>
  <c r="O19"/>
  <c r="G13"/>
  <c r="H26"/>
  <c r="H71"/>
  <c r="P53"/>
  <c r="N32"/>
  <c r="B38"/>
  <c r="B6"/>
  <c r="B57"/>
  <c r="K72"/>
  <c r="J63"/>
  <c r="N29"/>
  <c r="H5"/>
  <c r="J76"/>
  <c r="H46"/>
  <c r="N59"/>
  <c r="G10"/>
  <c r="K92"/>
  <c r="O45"/>
  <c r="G84"/>
  <c r="P92"/>
  <c r="Q63"/>
  <c r="O39"/>
  <c r="K70"/>
  <c r="B4"/>
  <c r="H73"/>
  <c r="G42"/>
  <c r="N52"/>
  <c r="O74"/>
  <c r="B41"/>
  <c r="B33"/>
  <c r="K48"/>
  <c r="G71"/>
  <c r="Q42"/>
  <c r="B81"/>
  <c r="B62"/>
  <c r="L53"/>
  <c r="Q28"/>
  <c r="L56"/>
  <c r="G93"/>
  <c r="Q68"/>
  <c r="P74"/>
  <c r="Q62"/>
  <c r="K94"/>
  <c r="I66"/>
  <c r="O10"/>
  <c r="J53"/>
  <c r="B85"/>
  <c r="J78"/>
  <c r="H36"/>
  <c r="J60"/>
  <c r="N14"/>
  <c r="P44"/>
  <c r="K85"/>
  <c r="N56"/>
  <c r="J79"/>
  <c r="O52"/>
  <c r="L19"/>
  <c r="O55"/>
  <c r="B42"/>
  <c r="G27"/>
  <c r="G5"/>
  <c r="O98"/>
  <c r="I73"/>
  <c r="H23"/>
  <c r="P19"/>
  <c r="I86"/>
  <c r="B56"/>
  <c r="B30"/>
  <c r="J25"/>
  <c r="I48"/>
  <c r="L13"/>
  <c r="L76"/>
  <c r="J65"/>
  <c r="I96"/>
  <c r="B71"/>
  <c r="B76"/>
  <c r="K54"/>
  <c r="G3"/>
  <c r="J20"/>
  <c r="L3"/>
  <c r="P25"/>
  <c r="N79"/>
  <c r="H45"/>
  <c r="J15"/>
  <c r="I51"/>
  <c r="J43"/>
  <c r="N5"/>
  <c r="J69"/>
  <c r="K89"/>
  <c r="H93"/>
  <c r="H20"/>
  <c r="P83"/>
  <c r="G79"/>
  <c r="I65"/>
  <c r="J57"/>
  <c r="Q10"/>
  <c r="L48"/>
  <c r="P15"/>
  <c r="P57"/>
  <c r="N40"/>
  <c r="J97"/>
  <c r="G81"/>
  <c r="O78"/>
  <c r="I77"/>
  <c r="N95"/>
  <c r="P45"/>
  <c r="J32"/>
  <c r="L72"/>
  <c r="B72"/>
  <c r="H10"/>
  <c r="H75"/>
  <c r="K8"/>
  <c r="L82"/>
  <c r="J44"/>
  <c r="K86"/>
  <c r="O21"/>
  <c r="B53"/>
  <c r="Q56"/>
  <c r="P46"/>
  <c r="H81"/>
  <c r="O71"/>
  <c r="Q20"/>
  <c r="L14"/>
  <c r="J4"/>
  <c r="I56"/>
  <c r="I71"/>
  <c r="Q14"/>
  <c r="P56"/>
  <c r="I8"/>
  <c r="B64"/>
  <c r="P65"/>
  <c r="L77"/>
  <c r="N98"/>
  <c r="J68"/>
  <c r="L73"/>
  <c r="B54"/>
  <c r="O59"/>
  <c r="P67"/>
  <c r="Q76"/>
  <c r="O86"/>
  <c r="P50"/>
  <c r="D54" l="1"/>
  <c r="E54"/>
  <c r="F54"/>
  <c r="C54"/>
  <c r="R98"/>
  <c r="D64"/>
  <c r="F64"/>
  <c r="C64"/>
  <c r="E64"/>
  <c r="M8"/>
  <c r="M71"/>
  <c r="M56"/>
  <c r="C53"/>
  <c r="F53"/>
  <c r="D53"/>
  <c r="E53"/>
  <c r="F72"/>
  <c r="D72"/>
  <c r="C72"/>
  <c r="E72"/>
  <c r="R95"/>
  <c r="M77"/>
  <c r="R40"/>
  <c r="M65"/>
  <c r="R5"/>
  <c r="M51"/>
  <c r="R79"/>
  <c r="L99"/>
  <c r="G99"/>
  <c r="E76"/>
  <c r="D76"/>
  <c r="F76"/>
  <c r="C76"/>
  <c r="C71"/>
  <c r="F71"/>
  <c r="D71"/>
  <c r="E71"/>
  <c r="M96"/>
  <c r="M48"/>
  <c r="D30"/>
  <c r="C30"/>
  <c r="E30"/>
  <c r="F30"/>
  <c r="D56"/>
  <c r="E56"/>
  <c r="C56"/>
  <c r="F56"/>
  <c r="M86"/>
  <c r="M73"/>
  <c r="C42"/>
  <c r="E42"/>
  <c r="F42"/>
  <c r="D42"/>
  <c r="R56"/>
  <c r="R14"/>
  <c r="E85"/>
  <c r="C85"/>
  <c r="F85"/>
  <c r="D85"/>
  <c r="M66"/>
  <c r="C62"/>
  <c r="D62"/>
  <c r="E62"/>
  <c r="F62"/>
  <c r="F81"/>
  <c r="E81"/>
  <c r="D81"/>
  <c r="C81"/>
  <c r="C33"/>
  <c r="E33"/>
  <c r="D33"/>
  <c r="F33"/>
  <c r="D41"/>
  <c r="F41"/>
  <c r="C41"/>
  <c r="E41"/>
  <c r="R52"/>
  <c r="C4"/>
  <c r="D4"/>
  <c r="E4"/>
  <c r="F4"/>
  <c r="R59"/>
  <c r="R29"/>
  <c r="E57"/>
  <c r="C57"/>
  <c r="D57"/>
  <c r="F57"/>
  <c r="C6"/>
  <c r="F6"/>
  <c r="E6"/>
  <c r="D6"/>
  <c r="E38"/>
  <c r="D38"/>
  <c r="C38"/>
  <c r="F38"/>
  <c r="R32"/>
  <c r="M3"/>
  <c r="I99"/>
  <c r="R16"/>
  <c r="R81"/>
  <c r="F89"/>
  <c r="C89"/>
  <c r="D89"/>
  <c r="E89"/>
  <c r="R36"/>
  <c r="R35"/>
  <c r="F73"/>
  <c r="D73"/>
  <c r="C73"/>
  <c r="E73"/>
  <c r="M69"/>
  <c r="R9"/>
  <c r="D51"/>
  <c r="F51"/>
  <c r="C51"/>
  <c r="E51"/>
  <c r="M33"/>
  <c r="F10"/>
  <c r="D10"/>
  <c r="E10"/>
  <c r="C10"/>
  <c r="E94"/>
  <c r="D94"/>
  <c r="F94"/>
  <c r="C94"/>
  <c r="M4"/>
  <c r="E12"/>
  <c r="C12"/>
  <c r="D12"/>
  <c r="F12"/>
  <c r="M70"/>
  <c r="R18"/>
  <c r="M9"/>
  <c r="M79"/>
  <c r="R49"/>
  <c r="C84"/>
  <c r="F84"/>
  <c r="E84"/>
  <c r="D84"/>
  <c r="F97"/>
  <c r="E97"/>
  <c r="D97"/>
  <c r="C97"/>
  <c r="R67"/>
  <c r="D83"/>
  <c r="E83"/>
  <c r="F83"/>
  <c r="C83"/>
  <c r="E21"/>
  <c r="D21"/>
  <c r="F21"/>
  <c r="C21"/>
  <c r="D26"/>
  <c r="C26"/>
  <c r="F26"/>
  <c r="E26"/>
  <c r="E69"/>
  <c r="F69"/>
  <c r="D69"/>
  <c r="C69"/>
  <c r="M98"/>
  <c r="M47"/>
  <c r="M45"/>
  <c r="M37"/>
  <c r="E55"/>
  <c r="D55"/>
  <c r="C55"/>
  <c r="F55"/>
  <c r="M81"/>
  <c r="R42"/>
  <c r="R57"/>
  <c r="R51"/>
  <c r="M58"/>
  <c r="F88"/>
  <c r="E88"/>
  <c r="D88"/>
  <c r="C88"/>
  <c r="M38"/>
  <c r="R72"/>
  <c r="R26"/>
  <c r="R41"/>
  <c r="C52"/>
  <c r="D52"/>
  <c r="E52"/>
  <c r="F52"/>
  <c r="R76"/>
  <c r="C17"/>
  <c r="E17"/>
  <c r="D17"/>
  <c r="F17"/>
  <c r="R23"/>
  <c r="F25"/>
  <c r="E25"/>
  <c r="C25"/>
  <c r="D25"/>
  <c r="D28"/>
  <c r="E28"/>
  <c r="C28"/>
  <c r="F28"/>
  <c r="F58"/>
  <c r="E58"/>
  <c r="D58"/>
  <c r="C58"/>
  <c r="D31"/>
  <c r="C31"/>
  <c r="E31"/>
  <c r="F31"/>
  <c r="R68"/>
  <c r="D80"/>
  <c r="F80"/>
  <c r="E80"/>
  <c r="C80"/>
  <c r="C19"/>
  <c r="D19"/>
  <c r="F19"/>
  <c r="E19"/>
  <c r="O99"/>
  <c r="F16"/>
  <c r="E16"/>
  <c r="C16"/>
  <c r="D16"/>
  <c r="R33"/>
  <c r="M63"/>
  <c r="E70"/>
  <c r="F70"/>
  <c r="C70"/>
  <c r="D70"/>
  <c r="R6"/>
  <c r="R87"/>
  <c r="D78"/>
  <c r="C78"/>
  <c r="F78"/>
  <c r="E78"/>
  <c r="M32"/>
  <c r="F29"/>
  <c r="E29"/>
  <c r="C29"/>
  <c r="D29"/>
  <c r="M11"/>
  <c r="M62"/>
  <c r="K99"/>
  <c r="F66"/>
  <c r="D66"/>
  <c r="E66"/>
  <c r="C66"/>
  <c r="R62"/>
  <c r="M21"/>
  <c r="R74"/>
  <c r="R97"/>
  <c r="B99"/>
  <c r="D3"/>
  <c r="C3"/>
  <c r="F3"/>
  <c r="E3"/>
  <c r="M68"/>
  <c r="M17"/>
  <c r="M55"/>
  <c r="R12"/>
  <c r="R30"/>
  <c r="M75"/>
  <c r="F13"/>
  <c r="E13"/>
  <c r="C13"/>
  <c r="D13"/>
  <c r="R61"/>
  <c r="F27"/>
  <c r="C27"/>
  <c r="E27"/>
  <c r="D27"/>
  <c r="R78"/>
  <c r="R45"/>
  <c r="R65"/>
  <c r="M83"/>
  <c r="C24"/>
  <c r="F24"/>
  <c r="D24"/>
  <c r="E24"/>
  <c r="M94"/>
  <c r="M44"/>
  <c r="R96"/>
  <c r="E95"/>
  <c r="F95"/>
  <c r="D95"/>
  <c r="C95"/>
  <c r="M67"/>
  <c r="D22"/>
  <c r="F22"/>
  <c r="C22"/>
  <c r="E22"/>
  <c r="N99"/>
  <c r="R3"/>
  <c r="M41"/>
  <c r="R11"/>
  <c r="R48"/>
  <c r="R15"/>
  <c r="M36"/>
  <c r="M91"/>
  <c r="F63"/>
  <c r="E63"/>
  <c r="C63"/>
  <c r="D63"/>
  <c r="M34"/>
  <c r="F48"/>
  <c r="D48"/>
  <c r="E48"/>
  <c r="C48"/>
  <c r="R71"/>
  <c r="M30"/>
  <c r="M29"/>
  <c r="M80"/>
  <c r="F96"/>
  <c r="C96"/>
  <c r="D96"/>
  <c r="E96"/>
  <c r="M85"/>
  <c r="R46"/>
  <c r="R7"/>
  <c r="E35"/>
  <c r="C35"/>
  <c r="D35"/>
  <c r="F35"/>
  <c r="M50"/>
  <c r="R63"/>
  <c r="R22"/>
  <c r="F15"/>
  <c r="E15"/>
  <c r="C15"/>
  <c r="D15"/>
  <c r="F37"/>
  <c r="E37"/>
  <c r="C37"/>
  <c r="D37"/>
  <c r="R55"/>
  <c r="R28"/>
  <c r="R21"/>
  <c r="J99"/>
  <c r="R64"/>
  <c r="F75"/>
  <c r="C75"/>
  <c r="D75"/>
  <c r="E75"/>
  <c r="M82"/>
  <c r="M60"/>
  <c r="M39"/>
  <c r="R34"/>
  <c r="M78"/>
  <c r="F20"/>
  <c r="E20"/>
  <c r="D20"/>
  <c r="C20"/>
  <c r="F49"/>
  <c r="C49"/>
  <c r="E49"/>
  <c r="D49"/>
  <c r="D59"/>
  <c r="C59"/>
  <c r="F59"/>
  <c r="E59"/>
  <c r="C67"/>
  <c r="F67"/>
  <c r="E67"/>
  <c r="D67"/>
  <c r="C11"/>
  <c r="F11"/>
  <c r="E11"/>
  <c r="D11"/>
  <c r="F68"/>
  <c r="C68"/>
  <c r="E68"/>
  <c r="D68"/>
  <c r="M22"/>
  <c r="R88"/>
  <c r="F18"/>
  <c r="C18"/>
  <c r="D18"/>
  <c r="E18"/>
  <c r="M64"/>
  <c r="M92"/>
  <c r="M87"/>
  <c r="C44"/>
  <c r="D44"/>
  <c r="F44"/>
  <c r="E44"/>
  <c r="F34"/>
  <c r="E34"/>
  <c r="C34"/>
  <c r="D34"/>
  <c r="F93"/>
  <c r="D93"/>
  <c r="E93"/>
  <c r="C93"/>
  <c r="R53"/>
  <c r="D77"/>
  <c r="C77"/>
  <c r="F77"/>
  <c r="E77"/>
  <c r="C86"/>
  <c r="F86"/>
  <c r="E86"/>
  <c r="D86"/>
  <c r="D32"/>
  <c r="E32"/>
  <c r="F32"/>
  <c r="C32"/>
  <c r="M76"/>
  <c r="D23"/>
  <c r="C23"/>
  <c r="E23"/>
  <c r="F23"/>
  <c r="R54"/>
  <c r="R80"/>
  <c r="M24"/>
  <c r="R91"/>
  <c r="M7"/>
  <c r="M61"/>
  <c r="R39"/>
  <c r="R50"/>
  <c r="M88"/>
  <c r="M95"/>
  <c r="M6"/>
  <c r="M12"/>
  <c r="H99"/>
  <c r="R24"/>
  <c r="M46"/>
  <c r="M27"/>
  <c r="R70"/>
  <c r="R85"/>
  <c r="E43"/>
  <c r="D43"/>
  <c r="F43"/>
  <c r="C43"/>
  <c r="M16"/>
  <c r="D39"/>
  <c r="C39"/>
  <c r="E39"/>
  <c r="F39"/>
  <c r="M31"/>
  <c r="Q99"/>
  <c r="R86"/>
  <c r="M26"/>
  <c r="R58"/>
  <c r="M89"/>
  <c r="C65"/>
  <c r="D65"/>
  <c r="F65"/>
  <c r="E65"/>
  <c r="M52"/>
  <c r="R37"/>
  <c r="R69"/>
  <c r="M13"/>
  <c r="R47"/>
  <c r="R83"/>
  <c r="M25"/>
  <c r="M19"/>
  <c r="R82"/>
  <c r="D45"/>
  <c r="E45"/>
  <c r="F45"/>
  <c r="C45"/>
  <c r="M14"/>
  <c r="M42"/>
  <c r="M20"/>
  <c r="R19"/>
  <c r="R93"/>
  <c r="C98"/>
  <c r="E98"/>
  <c r="D98"/>
  <c r="F98"/>
  <c r="M54"/>
  <c r="M90"/>
  <c r="R92"/>
  <c r="E74"/>
  <c r="C74"/>
  <c r="D74"/>
  <c r="F74"/>
  <c r="R94"/>
  <c r="E91"/>
  <c r="C91"/>
  <c r="D91"/>
  <c r="F91"/>
  <c r="R10"/>
  <c r="M72"/>
  <c r="R44"/>
  <c r="R20"/>
  <c r="R89"/>
  <c r="M59"/>
  <c r="M10"/>
  <c r="M18"/>
  <c r="M43"/>
  <c r="M74"/>
  <c r="F8"/>
  <c r="D8"/>
  <c r="C8"/>
  <c r="E8"/>
  <c r="F5"/>
  <c r="D5"/>
  <c r="E5"/>
  <c r="C5"/>
  <c r="D7"/>
  <c r="F7"/>
  <c r="E7"/>
  <c r="C7"/>
  <c r="E61"/>
  <c r="C61"/>
  <c r="F61"/>
  <c r="D61"/>
  <c r="R75"/>
  <c r="M5"/>
  <c r="M15"/>
  <c r="M97"/>
  <c r="F79"/>
  <c r="C79"/>
  <c r="D79"/>
  <c r="E79"/>
  <c r="E60"/>
  <c r="C60"/>
  <c r="D60"/>
  <c r="F60"/>
  <c r="R31"/>
  <c r="M49"/>
  <c r="R60"/>
  <c r="E87"/>
  <c r="C87"/>
  <c r="F87"/>
  <c r="D87"/>
  <c r="R73"/>
  <c r="M53"/>
  <c r="C92"/>
  <c r="E92"/>
  <c r="F92"/>
  <c r="D92"/>
  <c r="D90"/>
  <c r="E90"/>
  <c r="F90"/>
  <c r="C90"/>
  <c r="F36"/>
  <c r="E36"/>
  <c r="D36"/>
  <c r="C36"/>
  <c r="F82"/>
  <c r="C82"/>
  <c r="E82"/>
  <c r="D82"/>
  <c r="R27"/>
  <c r="E47"/>
  <c r="F47"/>
  <c r="D47"/>
  <c r="C47"/>
  <c r="M28"/>
  <c r="E50"/>
  <c r="D50"/>
  <c r="F50"/>
  <c r="C50"/>
  <c r="R17"/>
  <c r="M93"/>
  <c r="R13"/>
  <c r="M40"/>
  <c r="R25"/>
  <c r="R43"/>
  <c r="R84"/>
  <c r="C40"/>
  <c r="E40"/>
  <c r="F40"/>
  <c r="D40"/>
  <c r="M23"/>
  <c r="M84"/>
  <c r="M57"/>
  <c r="R4"/>
  <c r="R90"/>
  <c r="R8"/>
  <c r="C14"/>
  <c r="F14"/>
  <c r="E14"/>
  <c r="D14"/>
  <c r="M35"/>
  <c r="R66"/>
  <c r="P99"/>
  <c r="F9"/>
  <c r="C9"/>
  <c r="D9"/>
  <c r="E9"/>
  <c r="R77"/>
  <c r="R38"/>
  <c r="F46"/>
  <c r="C46"/>
  <c r="D46"/>
  <c r="E46"/>
  <c r="T13" i="73"/>
  <c r="S14"/>
  <c r="D14" i="28" s="1"/>
  <c r="R14" i="73"/>
  <c r="D14" i="29" s="1"/>
  <c r="P14" i="73"/>
  <c r="D14" i="24" s="1"/>
  <c r="Q14" i="73"/>
  <c r="D14" i="26" s="1"/>
  <c r="K12" i="65"/>
  <c r="C99" i="78" l="1"/>
  <c r="D99"/>
  <c r="M99"/>
  <c r="E99"/>
  <c r="F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CP44"/>
  <c r="CP26"/>
  <c r="CP35"/>
  <c r="CI22"/>
  <c r="CB7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<sst xmlns="http://schemas.openxmlformats.org/spreadsheetml/2006/main" count="9283" uniqueCount="583">
  <si>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</si>
  <si>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</si>
  <si>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</si>
  <si>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</si>
  <si>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</si>
  <si>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</si>
  <si>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</si>
  <si>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</si>
  <si>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</si>
  <si>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</si>
  <si>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</si>
  <si>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</si>
  <si>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</si>
  <si>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</si>
  <si>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</si>
  <si>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</si>
  <si>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</si>
  <si>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</si>
  <si>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</si>
  <si>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</si>
  <si>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</si>
  <si>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</si>
  <si>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</si>
  <si>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</si>
  <si>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</si>
  <si>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</si>
  <si>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</si>
  <si>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</si>
  <si>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</si>
  <si>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</si>
  <si>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</si>
  <si>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</si>
  <si>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</si>
  <si>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</si>
  <si>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</si>
  <si>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</si>
  <si>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</si>
  <si>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</si>
  <si>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</si>
  <si>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</si>
  <si>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</si>
  <si>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</si>
  <si>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</si>
  <si>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</si>
  <si>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</si>
  <si>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</si>
  <si>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</si>
  <si>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</si>
  <si>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</si>
  <si>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</si>
  <si>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</si>
  <si>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</si>
  <si>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</si>
  <si>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</si>
  <si>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</si>
  <si>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</si>
  <si>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</si>
  <si>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</si>
  <si>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</si>
  <si>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</si>
  <si>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</si>
  <si>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</si>
  <si>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</si>
  <si>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</si>
  <si>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</si>
  <si>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</si>
  <si>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</si>
  <si>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</si>
  <si>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</si>
  <si>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</si>
  <si>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</si>
  <si>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</si>
  <si>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</si>
  <si>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</si>
  <si>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</si>
  <si>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</si>
  <si>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</si>
  <si>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</si>
  <si>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</si>
  <si>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</si>
  <si>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</si>
  <si>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</si>
  <si>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</si>
  <si>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</si>
  <si>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</si>
  <si>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</si>
  <si>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</si>
  <si>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</si>
  <si>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</si>
  <si>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</si>
  <si>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</si>
  <si>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</si>
  <si>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</si>
  <si>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</si>
  <si>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</si>
  <si>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</si>
  <si>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</si>
  <si>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</si>
  <si>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</si>
  <si>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</si>
  <si>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</si>
  <si>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</si>
  <si>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</si>
  <si>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</si>
  <si>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</si>
  <si>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</si>
  <si>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</si>
  <si>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</si>
  <si>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</si>
  <si>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</si>
  <si>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</si>
  <si>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</si>
  <si>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</si>
  <si>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</si>
  <si>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</si>
  <si>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</si>
  <si>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</si>
  <si>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</si>
  <si>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</si>
  <si>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</si>
  <si>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</si>
  <si>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</si>
  <si>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</si>
  <si>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</si>
  <si>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</si>
  <si>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</si>
  <si>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</si>
  <si>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</si>
  <si>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</si>
  <si>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</si>
  <si>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</si>
  <si>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</si>
  <si>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</si>
  <si>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</si>
  <si>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</si>
  <si>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</si>
  <si>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</si>
  <si>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</si>
  <si>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</si>
  <si>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</si>
  <si>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</si>
  <si>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</si>
  <si>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</si>
  <si>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</si>
  <si>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</si>
  <si>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</si>
  <si>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</si>
  <si>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</si>
  <si>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</si>
  <si>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</si>
  <si>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</si>
  <si>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</si>
  <si>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</si>
  <si>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</si>
  <si>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</si>
  <si>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</si>
  <si>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</si>
  <si>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</si>
  <si>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</si>
  <si>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</si>
  <si>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</si>
  <si>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</si>
  <si>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</si>
  <si>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</si>
  <si>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</si>
  <si>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</si>
  <si>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</si>
  <si>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</si>
  <si>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</si>
  <si>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</si>
  <si>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</si>
  <si>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</si>
  <si>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</si>
  <si>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</si>
  <si>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</si>
  <si>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</si>
  <si>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</si>
  <si>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</si>
  <si>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</si>
  <si>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</si>
  <si>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</si>
  <si>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</si>
  <si>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</si>
  <si>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</si>
  <si>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</si>
  <si>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</si>
  <si>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</si>
  <si>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</si>
  <si>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</si>
  <si>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</si>
  <si>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</si>
  <si>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</si>
  <si>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</si>
  <si>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</si>
  <si>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</si>
  <si>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</si>
  <si>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</si>
  <si>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</si>
  <si>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</si>
  <si>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</si>
  <si>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</si>
  <si>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</si>
  <si>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</si>
  <si>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</si>
  <si>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</si>
  <si>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</si>
  <si>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</si>
  <si>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</si>
  <si>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</si>
  <si>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</si>
  <si>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</si>
  <si>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</si>
  <si>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</si>
  <si>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</si>
  <si>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</si>
  <si>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</si>
  <si>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</si>
  <si>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</si>
  <si>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</si>
  <si>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</si>
  <si>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</si>
  <si>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</si>
  <si>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</si>
  <si>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</si>
  <si>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</si>
  <si>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</si>
  <si>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</si>
  <si>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</si>
  <si>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</si>
  <si>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</si>
  <si>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</si>
  <si>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</si>
  <si>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</si>
  <si>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</si>
  <si>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</si>
  <si>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</si>
  <si>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</si>
  <si>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</si>
  <si>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</si>
  <si>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</si>
  <si>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</si>
  <si>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</si>
  <si>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</si>
  <si>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</si>
  <si>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</si>
  <si>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</si>
  <si>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</si>
  <si>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</si>
  <si>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</si>
  <si>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</si>
  <si>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</si>
  <si>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</si>
  <si>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</si>
  <si>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</si>
  <si>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</si>
  <si>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</si>
  <si>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</si>
  <si>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</si>
  <si>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</si>
  <si>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</si>
  <si>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</si>
  <si>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</si>
  <si>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</si>
  <si>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</si>
  <si>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</si>
  <si>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</si>
  <si>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</si>
  <si>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</si>
  <si>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</si>
  <si>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</si>
  <si>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</si>
  <si>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</si>
  <si>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</si>
  <si>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</si>
  <si>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</si>
  <si>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</si>
  <si>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</si>
  <si>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</si>
  <si>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</si>
  <si>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</si>
  <si>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</si>
  <si>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</si>
  <si>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</si>
  <si>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</si>
  <si>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</si>
  <si>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</si>
  <si>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</si>
  <si>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</si>
  <si>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</si>
  <si>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</si>
  <si>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</si>
  <si>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</si>
  <si>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</si>
  <si>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</si>
  <si>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</si>
  <si>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</si>
  <si>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</si>
  <si>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</si>
  <si>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</si>
  <si>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</si>
  <si>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</si>
  <si>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</si>
  <si>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</si>
  <si>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</si>
  <si>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</si>
  <si>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</si>
  <si>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</si>
  <si>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</si>
  <si>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</si>
  <si>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</si>
  <si>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</si>
  <si>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</si>
  <si>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</si>
  <si>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</si>
  <si>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</si>
  <si>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</si>
  <si>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</si>
  <si>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</si>
  <si>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</si>
  <si>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</si>
  <si>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</si>
  <si>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</si>
  <si>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</si>
  <si>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</si>
  <si>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</si>
  <si>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</si>
  <si>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</si>
  <si>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</si>
  <si>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</si>
  <si>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</si>
  <si>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</si>
  <si>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</si>
  <si>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</si>
  <si>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</si>
  <si>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</si>
  <si>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</si>
  <si>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</si>
  <si>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</si>
  <si>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</si>
  <si>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</si>
  <si>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</si>
  <si>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</si>
  <si>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</si>
  <si>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</si>
  <si>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</si>
  <si>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</si>
  <si>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</si>
  <si>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</si>
  <si>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</si>
  <si>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</si>
  <si>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</si>
  <si>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</si>
  <si>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</si>
  <si>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</si>
  <si>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</si>
  <si>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</si>
  <si>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</si>
  <si>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</si>
  <si>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</si>
  <si>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</si>
  <si>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</si>
  <si>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</si>
  <si>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</si>
  <si>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</si>
  <si>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</si>
  <si>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</si>
  <si>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</si>
  <si>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</si>
  <si>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</si>
  <si>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</si>
  <si>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</si>
  <si>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</si>
  <si>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</si>
  <si>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</si>
  <si>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</si>
  <si>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</si>
  <si>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</si>
  <si>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</si>
  <si>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</si>
  <si>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</si>
  <si>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</si>
  <si>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</si>
  <si>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</si>
  <si>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</si>
  <si>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</si>
  <si>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</si>
  <si>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</si>
  <si>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</si>
  <si>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</si>
  <si>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</si>
  <si>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</si>
  <si>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</si>
  <si>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</si>
  <si>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</si>
  <si>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</si>
  <si>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</si>
  <si>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</si>
  <si>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</si>
  <si>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</si>
  <si>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</si>
  <si>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</si>
  <si>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</si>
  <si>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</si>
  <si>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</si>
  <si>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</si>
  <si>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</si>
  <si>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</si>
  <si>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</si>
  <si>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</si>
  <si>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</si>
  <si>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</si>
  <si>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</si>
  <si>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</si>
  <si>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</si>
  <si>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</si>
  <si>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</si>
  <si>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</si>
  <si>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</si>
  <si>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</si>
  <si>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</si>
  <si>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</si>
  <si>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</si>
  <si>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</si>
  <si>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</si>
  <si>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</si>
  <si>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</si>
  <si>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</si>
  <si>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</si>
  <si>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</si>
  <si>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</si>
  <si>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</si>
  <si>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</si>
  <si>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</si>
  <si>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</si>
  <si>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</si>
  <si>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</si>
  <si>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</si>
  <si>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</si>
  <si>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</si>
  <si>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</si>
  <si>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</si>
  <si>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</si>
  <si>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</si>
  <si>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</si>
  <si>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</si>
  <si>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</si>
  <si>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</si>
  <si>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</si>
  <si>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</si>
  <si>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</si>
  <si>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</si>
  <si>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</si>
  <si>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</si>
  <si>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</si>
  <si>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</si>
  <si>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</si>
  <si>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</si>
  <si>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</si>
  <si>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</si>
  <si>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</si>
  <si>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</si>
  <si>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</si>
  <si>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</si>
  <si>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</si>
  <si>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</si>
  <si>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</si>
  <si>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</si>
  <si>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</si>
  <si>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</si>
  <si>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</si>
  <si>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</si>
  <si>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</si>
  <si>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</si>
  <si>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</si>
  <si>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</si>
  <si>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</si>
  <si>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</si>
  <si>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</si>
  <si>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</si>
  <si>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</si>
  <si>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</si>
  <si>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</si>
  <si>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</si>
  <si>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</si>
  <si>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</si>
  <si>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</si>
  <si>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</si>
  <si>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</si>
  <si>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</si>
  <si>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</si>
  <si>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</si>
  <si>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</si>
  <si>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</si>
  <si>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</si>
  <si>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</si>
  <si>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</si>
  <si>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</si>
  <si>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</si>
  <si>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</si>
  <si>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</si>
  <si>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</si>
  <si>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</si>
  <si>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</si>
  <si>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</si>
  <si>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</si>
  <si>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</si>
  <si>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</si>
  <si>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</si>
  <si>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</si>
  <si>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</si>
  <si>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</si>
  <si>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</si>
  <si>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</si>
  <si>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</si>
  <si>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</si>
  <si>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</si>
  <si>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</si>
  <si>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</si>
  <si>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</si>
  <si>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</si>
  <si>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</si>
  <si>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</si>
  <si>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</si>
  <si>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</si>
  <si>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</si>
  <si>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</si>
  <si>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</si>
  <si>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</si>
  <si>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</si>
  <si>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</si>
  <si>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</si>
  <si>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62IS2024/02/16</t>
  </si>
  <si>
    <t>East_Delhi_Waste_Processing_Company_Limited_(EDWPCL)</t>
  </si>
  <si>
    <t>BCMLB001</t>
  </si>
  <si>
    <t>NR/2024/18614/C</t>
  </si>
  <si>
    <t>Nagaland_Ben</t>
  </si>
  <si>
    <t>NER/2024/1934/A/4846</t>
  </si>
  <si>
    <t>Manipur_Ben</t>
  </si>
  <si>
    <t>NER/2024/1922/A/4847</t>
  </si>
  <si>
    <t>GOA_Beneficiary</t>
  </si>
  <si>
    <t>WR/2024/21351/A/4850</t>
  </si>
  <si>
    <t>SOLAPUR_SOLAR</t>
  </si>
  <si>
    <t>NR/2024/18612/C</t>
  </si>
  <si>
    <t>HP</t>
  </si>
  <si>
    <t>NR/2024/18445/A/4866</t>
  </si>
  <si>
    <t>A_A_Energy_MH_Bio</t>
  </si>
  <si>
    <t>NR/2024/18436/A/4692</t>
  </si>
  <si>
    <t>BCMLUH</t>
  </si>
  <si>
    <t>NR/2024/18615/C</t>
  </si>
  <si>
    <t>ITCWIND</t>
  </si>
  <si>
    <t>NR/2024/18388/A/4678</t>
  </si>
  <si>
    <t>WR/2024/21355/A/4864</t>
  </si>
  <si>
    <t>NR/20122023/29022024/IEX_LDC_231218_00502</t>
  </si>
  <si>
    <t>CHANJUII</t>
  </si>
  <si>
    <t>NR/01012024/31032024/ ChanjuII</t>
  </si>
  <si>
    <t>HIRIYUR_OSTROKANNADA</t>
  </si>
  <si>
    <t>SR/14022024/29022024/SJVN140224NR1518</t>
  </si>
  <si>
    <t>NR/16022024/29022024/HP-40</t>
  </si>
  <si>
    <t>RSRPL_BKN</t>
  </si>
  <si>
    <t>NR/01022024/29022024/SJVN010224NR1469</t>
  </si>
  <si>
    <t>NR/01022024/29022024/SJVN010224NR1468</t>
  </si>
  <si>
    <t>NSPLN MP</t>
  </si>
  <si>
    <t>NR/01022024/29022024/HPX-GTAMLDCRA-090124-05713</t>
  </si>
  <si>
    <t>NR/16022024/29022024/HP-45</t>
  </si>
  <si>
    <t>MSPIL</t>
  </si>
  <si>
    <t>NR/01022024/29022024/HPX-GTAMLDCRA-090124-05718</t>
  </si>
  <si>
    <t>UTTARAKHAND</t>
  </si>
  <si>
    <t>NR/01022024/29022024/5412UPCL/CE(Comm)/SE/Banking dt. 17.11.2023</t>
  </si>
  <si>
    <t>SBSRPC11PL_BKN</t>
  </si>
  <si>
    <t>NR/01102023/02012046/L_NR_2021_17</t>
  </si>
  <si>
    <t>NR/16022024/29022024/HP-36</t>
  </si>
  <si>
    <t>ODISHA</t>
  </si>
  <si>
    <t>NR/16022024/16022024/DD20240216NR22816</t>
  </si>
  <si>
    <t>NR/16022024/29022024/HP-38</t>
  </si>
  <si>
    <t>NR/20122023/29022024/IEX_LDC_231218_00501</t>
  </si>
  <si>
    <t>B_S_ISPAT_MH</t>
  </si>
  <si>
    <t>NR/01022024/29022024/HPX-GTAMLDCRA-141223-05420</t>
  </si>
  <si>
    <t>SNJSUGARLTDAP</t>
  </si>
  <si>
    <t xml:space="preserve">NR/01022024/29022024/HPX-GTAMLDCRA-141223-05406 </t>
  </si>
  <si>
    <t>SDKSM</t>
  </si>
  <si>
    <t>NR/01022024/29022024/HPX-GTAMLDCRA-090124-05714</t>
  </si>
  <si>
    <t>RAJASTHAN</t>
  </si>
  <si>
    <t>NR/01022024/29022024/79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</si>
</sst>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240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235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249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203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235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239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199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204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196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226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246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249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260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262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219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217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204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194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226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221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203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197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287.44600000000003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287.44600000000003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4">
        <v>45348.557662037034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45338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24.2</v>
      </c>
      <c r="C3" s="201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6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201">
        <v>24.2</v>
      </c>
      <c r="C4" s="201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7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201">
        <v>24.2</v>
      </c>
      <c r="C5" s="201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7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201">
        <v>24.2</v>
      </c>
      <c r="C6" s="201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7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201">
        <v>24.2</v>
      </c>
      <c r="C7" s="201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7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201">
        <v>24.2</v>
      </c>
      <c r="C8" s="201">
        <v>24.2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10.09624</v>
      </c>
      <c r="J8" s="21">
        <f t="shared" si="6"/>
        <v>5.645859999999999</v>
      </c>
      <c r="K8" s="21">
        <f t="shared" si="7"/>
        <v>7.2817800000000004</v>
      </c>
      <c r="L8" s="21">
        <f t="shared" si="8"/>
        <v>1.1761200000000001</v>
      </c>
      <c r="M8" s="157">
        <f t="shared" si="9"/>
        <v>24.2</v>
      </c>
      <c r="N8" s="22"/>
      <c r="P8" s="37">
        <f t="shared" si="1"/>
        <v>10.09624</v>
      </c>
      <c r="Q8" s="37">
        <f t="shared" si="2"/>
        <v>5.645859999999999</v>
      </c>
      <c r="R8" s="37">
        <f t="shared" si="3"/>
        <v>7.2817800000000004</v>
      </c>
      <c r="S8" s="37">
        <f t="shared" si="4"/>
        <v>1.1761200000000001</v>
      </c>
      <c r="T8" s="37">
        <f t="shared" si="10"/>
        <v>24.2</v>
      </c>
    </row>
    <row r="9" spans="1:20">
      <c r="A9" s="8" t="s">
        <v>51</v>
      </c>
      <c r="B9" s="201">
        <v>24.2</v>
      </c>
      <c r="C9" s="201">
        <v>24.2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10.09624</v>
      </c>
      <c r="J9" s="21">
        <f t="shared" si="6"/>
        <v>5.645859999999999</v>
      </c>
      <c r="K9" s="21">
        <f t="shared" si="7"/>
        <v>7.2817800000000004</v>
      </c>
      <c r="L9" s="21">
        <f t="shared" si="8"/>
        <v>1.1761200000000001</v>
      </c>
      <c r="M9" s="157">
        <f t="shared" si="9"/>
        <v>24.2</v>
      </c>
      <c r="N9" s="22"/>
      <c r="P9" s="37">
        <f t="shared" si="1"/>
        <v>10.09624</v>
      </c>
      <c r="Q9" s="37">
        <f t="shared" si="2"/>
        <v>5.645859999999999</v>
      </c>
      <c r="R9" s="37">
        <f t="shared" si="3"/>
        <v>7.2817800000000004</v>
      </c>
      <c r="S9" s="37">
        <f t="shared" si="4"/>
        <v>1.1761200000000001</v>
      </c>
      <c r="T9" s="37">
        <f t="shared" si="10"/>
        <v>24.2</v>
      </c>
    </row>
    <row r="10" spans="1:20">
      <c r="A10" s="8" t="s">
        <v>52</v>
      </c>
      <c r="B10" s="201">
        <v>24.2</v>
      </c>
      <c r="C10" s="201">
        <v>24.2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10.09624</v>
      </c>
      <c r="J10" s="21">
        <f t="shared" si="6"/>
        <v>5.645859999999999</v>
      </c>
      <c r="K10" s="21">
        <f t="shared" si="7"/>
        <v>7.2817800000000004</v>
      </c>
      <c r="L10" s="21">
        <f t="shared" si="8"/>
        <v>1.1761200000000001</v>
      </c>
      <c r="M10" s="157">
        <f t="shared" si="9"/>
        <v>24.2</v>
      </c>
      <c r="N10" s="22"/>
      <c r="P10" s="37">
        <f t="shared" si="1"/>
        <v>10.09624</v>
      </c>
      <c r="Q10" s="37">
        <f t="shared" si="2"/>
        <v>5.645859999999999</v>
      </c>
      <c r="R10" s="37">
        <f t="shared" si="3"/>
        <v>7.2817800000000004</v>
      </c>
      <c r="S10" s="37">
        <f t="shared" si="4"/>
        <v>1.1761200000000001</v>
      </c>
      <c r="T10" s="37">
        <f t="shared" si="10"/>
        <v>24.2</v>
      </c>
    </row>
    <row r="11" spans="1:20">
      <c r="A11" s="8" t="s">
        <v>53</v>
      </c>
      <c r="B11" s="201">
        <v>24.2</v>
      </c>
      <c r="C11" s="201">
        <v>24.2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10.09624</v>
      </c>
      <c r="J11" s="21">
        <f t="shared" si="6"/>
        <v>5.645859999999999</v>
      </c>
      <c r="K11" s="21">
        <f t="shared" si="7"/>
        <v>7.2817800000000004</v>
      </c>
      <c r="L11" s="21">
        <f t="shared" si="8"/>
        <v>1.1761200000000001</v>
      </c>
      <c r="M11" s="157">
        <f t="shared" si="9"/>
        <v>24.2</v>
      </c>
      <c r="N11" s="22"/>
      <c r="P11" s="37">
        <f t="shared" si="1"/>
        <v>10.09624</v>
      </c>
      <c r="Q11" s="37">
        <f t="shared" si="2"/>
        <v>5.645859999999999</v>
      </c>
      <c r="R11" s="37">
        <f t="shared" si="3"/>
        <v>7.2817800000000004</v>
      </c>
      <c r="S11" s="37">
        <f t="shared" si="4"/>
        <v>1.1761200000000001</v>
      </c>
      <c r="T11" s="37">
        <f t="shared" si="10"/>
        <v>24.2</v>
      </c>
    </row>
    <row r="12" spans="1:20">
      <c r="A12" s="8" t="s">
        <v>54</v>
      </c>
      <c r="B12" s="201">
        <v>24.2</v>
      </c>
      <c r="C12" s="201">
        <v>24.2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10.09624</v>
      </c>
      <c r="J12" s="21">
        <f t="shared" si="6"/>
        <v>5.645859999999999</v>
      </c>
      <c r="K12" s="21">
        <f t="shared" si="7"/>
        <v>7.2817800000000004</v>
      </c>
      <c r="L12" s="21">
        <f t="shared" si="8"/>
        <v>1.1761200000000001</v>
      </c>
      <c r="M12" s="157">
        <f t="shared" si="9"/>
        <v>24.2</v>
      </c>
      <c r="N12" s="22"/>
      <c r="P12" s="37">
        <f t="shared" si="1"/>
        <v>10.09624</v>
      </c>
      <c r="Q12" s="37">
        <f t="shared" si="2"/>
        <v>5.645859999999999</v>
      </c>
      <c r="R12" s="37">
        <f t="shared" si="3"/>
        <v>7.2817800000000004</v>
      </c>
      <c r="S12" s="37">
        <f t="shared" si="4"/>
        <v>1.1761200000000001</v>
      </c>
      <c r="T12" s="37">
        <f t="shared" si="10"/>
        <v>24.2</v>
      </c>
    </row>
    <row r="13" spans="1:20">
      <c r="A13" s="8" t="s">
        <v>55</v>
      </c>
      <c r="B13" s="201">
        <v>24.2</v>
      </c>
      <c r="C13" s="201">
        <v>24.2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10.09624</v>
      </c>
      <c r="J13" s="21">
        <f t="shared" si="6"/>
        <v>5.645859999999999</v>
      </c>
      <c r="K13" s="21">
        <f t="shared" si="7"/>
        <v>7.2817800000000004</v>
      </c>
      <c r="L13" s="21">
        <f t="shared" si="8"/>
        <v>1.1761200000000001</v>
      </c>
      <c r="M13" s="157">
        <f t="shared" si="9"/>
        <v>24.2</v>
      </c>
      <c r="N13" s="22"/>
      <c r="P13" s="37">
        <f t="shared" si="1"/>
        <v>10.09624</v>
      </c>
      <c r="Q13" s="37">
        <f t="shared" si="2"/>
        <v>5.645859999999999</v>
      </c>
      <c r="R13" s="37">
        <f t="shared" si="3"/>
        <v>7.2817800000000004</v>
      </c>
      <c r="S13" s="37">
        <f t="shared" si="4"/>
        <v>1.1761200000000001</v>
      </c>
      <c r="T13" s="37">
        <f t="shared" si="10"/>
        <v>24.2</v>
      </c>
    </row>
    <row r="14" spans="1:20">
      <c r="A14" s="8" t="s">
        <v>56</v>
      </c>
      <c r="B14" s="201">
        <v>24.2</v>
      </c>
      <c r="C14" s="201">
        <v>24.2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10.09624</v>
      </c>
      <c r="J14" s="21">
        <f t="shared" si="6"/>
        <v>5.645859999999999</v>
      </c>
      <c r="K14" s="21">
        <f t="shared" si="7"/>
        <v>7.2817800000000004</v>
      </c>
      <c r="L14" s="21">
        <f t="shared" si="8"/>
        <v>1.1761200000000001</v>
      </c>
      <c r="M14" s="157">
        <f t="shared" si="9"/>
        <v>24.2</v>
      </c>
      <c r="N14" s="22"/>
      <c r="P14" s="37">
        <f t="shared" si="1"/>
        <v>10.09624</v>
      </c>
      <c r="Q14" s="37">
        <f t="shared" si="2"/>
        <v>5.645859999999999</v>
      </c>
      <c r="R14" s="37">
        <f t="shared" si="3"/>
        <v>7.2817800000000004</v>
      </c>
      <c r="S14" s="37">
        <f t="shared" si="4"/>
        <v>1.1761200000000001</v>
      </c>
      <c r="T14" s="37">
        <f t="shared" si="10"/>
        <v>24.2</v>
      </c>
    </row>
    <row r="15" spans="1:20">
      <c r="A15" s="8" t="s">
        <v>57</v>
      </c>
      <c r="B15" s="201">
        <v>24.2</v>
      </c>
      <c r="C15" s="201">
        <v>24.2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10.09624</v>
      </c>
      <c r="J15" s="21">
        <f t="shared" si="6"/>
        <v>5.645859999999999</v>
      </c>
      <c r="K15" s="21">
        <f t="shared" si="7"/>
        <v>7.2817800000000004</v>
      </c>
      <c r="L15" s="21">
        <f t="shared" si="8"/>
        <v>1.1761200000000001</v>
      </c>
      <c r="M15" s="157">
        <f t="shared" si="9"/>
        <v>24.2</v>
      </c>
      <c r="N15" s="22"/>
      <c r="P15" s="37">
        <f t="shared" si="1"/>
        <v>10.09624</v>
      </c>
      <c r="Q15" s="37">
        <f t="shared" si="2"/>
        <v>5.645859999999999</v>
      </c>
      <c r="R15" s="37">
        <f t="shared" si="3"/>
        <v>7.2817800000000004</v>
      </c>
      <c r="S15" s="37">
        <f t="shared" si="4"/>
        <v>1.1761200000000001</v>
      </c>
      <c r="T15" s="37">
        <f t="shared" si="10"/>
        <v>24.2</v>
      </c>
    </row>
    <row r="16" spans="1:20">
      <c r="A16" s="8" t="s">
        <v>58</v>
      </c>
      <c r="B16" s="201">
        <v>24.2</v>
      </c>
      <c r="C16" s="201">
        <v>24.2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10.09624</v>
      </c>
      <c r="J16" s="21">
        <f t="shared" si="6"/>
        <v>5.645859999999999</v>
      </c>
      <c r="K16" s="21">
        <f t="shared" si="7"/>
        <v>7.2817800000000004</v>
      </c>
      <c r="L16" s="21">
        <f t="shared" si="8"/>
        <v>1.1761200000000001</v>
      </c>
      <c r="M16" s="157">
        <f t="shared" si="9"/>
        <v>24.2</v>
      </c>
      <c r="N16" s="22"/>
      <c r="P16" s="37">
        <f t="shared" si="1"/>
        <v>10.09624</v>
      </c>
      <c r="Q16" s="37">
        <f t="shared" si="2"/>
        <v>5.645859999999999</v>
      </c>
      <c r="R16" s="37">
        <f t="shared" si="3"/>
        <v>7.2817800000000004</v>
      </c>
      <c r="S16" s="37">
        <f t="shared" si="4"/>
        <v>1.1761200000000001</v>
      </c>
      <c r="T16" s="37">
        <f t="shared" si="10"/>
        <v>24.2</v>
      </c>
    </row>
    <row r="17" spans="1:20">
      <c r="A17" s="8" t="s">
        <v>59</v>
      </c>
      <c r="B17" s="201">
        <v>24.2</v>
      </c>
      <c r="C17" s="201">
        <v>24.2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10.09624</v>
      </c>
      <c r="J17" s="21">
        <f t="shared" si="6"/>
        <v>5.645859999999999</v>
      </c>
      <c r="K17" s="21">
        <f t="shared" si="7"/>
        <v>7.2817800000000004</v>
      </c>
      <c r="L17" s="21">
        <f t="shared" si="8"/>
        <v>1.1761200000000001</v>
      </c>
      <c r="M17" s="157">
        <f t="shared" si="9"/>
        <v>24.2</v>
      </c>
      <c r="N17" s="22"/>
      <c r="P17" s="37">
        <f t="shared" si="1"/>
        <v>10.09624</v>
      </c>
      <c r="Q17" s="37">
        <f t="shared" si="2"/>
        <v>5.645859999999999</v>
      </c>
      <c r="R17" s="37">
        <f t="shared" si="3"/>
        <v>7.2817800000000004</v>
      </c>
      <c r="S17" s="37">
        <f t="shared" si="4"/>
        <v>1.1761200000000001</v>
      </c>
      <c r="T17" s="37">
        <f t="shared" si="10"/>
        <v>24.2</v>
      </c>
    </row>
    <row r="18" spans="1:20">
      <c r="A18" s="8" t="s">
        <v>60</v>
      </c>
      <c r="B18" s="201">
        <v>24.2</v>
      </c>
      <c r="C18" s="201">
        <v>24.2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10.09624</v>
      </c>
      <c r="J18" s="21">
        <f t="shared" si="6"/>
        <v>5.645859999999999</v>
      </c>
      <c r="K18" s="21">
        <f t="shared" si="7"/>
        <v>7.2817800000000004</v>
      </c>
      <c r="L18" s="21">
        <f t="shared" si="8"/>
        <v>1.1761200000000001</v>
      </c>
      <c r="M18" s="157">
        <f t="shared" si="9"/>
        <v>24.2</v>
      </c>
      <c r="N18" s="22"/>
      <c r="P18" s="37">
        <f t="shared" si="1"/>
        <v>10.09624</v>
      </c>
      <c r="Q18" s="37">
        <f t="shared" si="2"/>
        <v>5.645859999999999</v>
      </c>
      <c r="R18" s="37">
        <f t="shared" si="3"/>
        <v>7.2817800000000004</v>
      </c>
      <c r="S18" s="37">
        <f t="shared" si="4"/>
        <v>1.1761200000000001</v>
      </c>
      <c r="T18" s="37">
        <f t="shared" si="10"/>
        <v>24.2</v>
      </c>
    </row>
    <row r="19" spans="1:20">
      <c r="A19" s="8" t="s">
        <v>61</v>
      </c>
      <c r="B19" s="201">
        <v>24.2</v>
      </c>
      <c r="C19" s="201">
        <v>24.2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10.09624</v>
      </c>
      <c r="J19" s="21">
        <f t="shared" si="6"/>
        <v>5.645859999999999</v>
      </c>
      <c r="K19" s="21">
        <f t="shared" si="7"/>
        <v>7.2817800000000004</v>
      </c>
      <c r="L19" s="21">
        <f t="shared" si="8"/>
        <v>1.1761200000000001</v>
      </c>
      <c r="M19" s="157">
        <f t="shared" si="9"/>
        <v>24.2</v>
      </c>
      <c r="N19" s="22"/>
      <c r="P19" s="37">
        <f t="shared" si="1"/>
        <v>10.09624</v>
      </c>
      <c r="Q19" s="37">
        <f t="shared" si="2"/>
        <v>5.645859999999999</v>
      </c>
      <c r="R19" s="37">
        <f t="shared" si="3"/>
        <v>7.2817800000000004</v>
      </c>
      <c r="S19" s="37">
        <f t="shared" si="4"/>
        <v>1.1761200000000001</v>
      </c>
      <c r="T19" s="37">
        <f t="shared" si="10"/>
        <v>24.2</v>
      </c>
    </row>
    <row r="20" spans="1:20">
      <c r="A20" s="8" t="s">
        <v>62</v>
      </c>
      <c r="B20" s="201">
        <v>24.2</v>
      </c>
      <c r="C20" s="201">
        <v>24.2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10.09624</v>
      </c>
      <c r="J20" s="21">
        <f t="shared" si="6"/>
        <v>5.645859999999999</v>
      </c>
      <c r="K20" s="21">
        <f t="shared" si="7"/>
        <v>7.2817800000000004</v>
      </c>
      <c r="L20" s="21">
        <f t="shared" si="8"/>
        <v>1.1761200000000001</v>
      </c>
      <c r="M20" s="157">
        <f t="shared" si="9"/>
        <v>24.2</v>
      </c>
      <c r="N20" s="22"/>
      <c r="P20" s="37">
        <f t="shared" si="1"/>
        <v>10.09624</v>
      </c>
      <c r="Q20" s="37">
        <f t="shared" si="2"/>
        <v>5.645859999999999</v>
      </c>
      <c r="R20" s="37">
        <f t="shared" si="3"/>
        <v>7.2817800000000004</v>
      </c>
      <c r="S20" s="37">
        <f t="shared" si="4"/>
        <v>1.1761200000000001</v>
      </c>
      <c r="T20" s="37">
        <f t="shared" si="10"/>
        <v>24.2</v>
      </c>
    </row>
    <row r="21" spans="1:20">
      <c r="A21" s="8" t="s">
        <v>63</v>
      </c>
      <c r="B21" s="201">
        <v>24.2</v>
      </c>
      <c r="C21" s="201">
        <v>24.2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10.09624</v>
      </c>
      <c r="J21" s="21">
        <f t="shared" si="6"/>
        <v>5.645859999999999</v>
      </c>
      <c r="K21" s="21">
        <f t="shared" si="7"/>
        <v>7.2817800000000004</v>
      </c>
      <c r="L21" s="21">
        <f t="shared" si="8"/>
        <v>1.1761200000000001</v>
      </c>
      <c r="M21" s="157">
        <f t="shared" si="9"/>
        <v>24.2</v>
      </c>
      <c r="N21" s="22"/>
      <c r="P21" s="37">
        <f t="shared" si="1"/>
        <v>10.09624</v>
      </c>
      <c r="Q21" s="37">
        <f t="shared" si="2"/>
        <v>5.645859999999999</v>
      </c>
      <c r="R21" s="37">
        <f t="shared" si="3"/>
        <v>7.2817800000000004</v>
      </c>
      <c r="S21" s="37">
        <f t="shared" si="4"/>
        <v>1.1761200000000001</v>
      </c>
      <c r="T21" s="37">
        <f t="shared" si="10"/>
        <v>24.2</v>
      </c>
    </row>
    <row r="22" spans="1:20">
      <c r="A22" s="8" t="s">
        <v>64</v>
      </c>
      <c r="B22" s="201">
        <v>24.2</v>
      </c>
      <c r="C22" s="201">
        <v>24.2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10.09624</v>
      </c>
      <c r="J22" s="21">
        <f t="shared" si="6"/>
        <v>5.645859999999999</v>
      </c>
      <c r="K22" s="21">
        <f t="shared" si="7"/>
        <v>7.2817800000000004</v>
      </c>
      <c r="L22" s="21">
        <f t="shared" si="8"/>
        <v>1.1761200000000001</v>
      </c>
      <c r="M22" s="157">
        <f t="shared" si="9"/>
        <v>24.2</v>
      </c>
      <c r="N22" s="22"/>
      <c r="P22" s="37">
        <f t="shared" si="1"/>
        <v>10.09624</v>
      </c>
      <c r="Q22" s="37">
        <f t="shared" si="2"/>
        <v>5.645859999999999</v>
      </c>
      <c r="R22" s="37">
        <f t="shared" si="3"/>
        <v>7.2817800000000004</v>
      </c>
      <c r="S22" s="37">
        <f t="shared" si="4"/>
        <v>1.1761200000000001</v>
      </c>
      <c r="T22" s="37">
        <f t="shared" si="10"/>
        <v>24.2</v>
      </c>
    </row>
    <row r="23" spans="1:20">
      <c r="A23" s="8" t="s">
        <v>65</v>
      </c>
      <c r="B23" s="201">
        <v>24.2</v>
      </c>
      <c r="C23" s="201">
        <v>24.2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10.09624</v>
      </c>
      <c r="J23" s="21">
        <f t="shared" si="6"/>
        <v>5.645859999999999</v>
      </c>
      <c r="K23" s="21">
        <f t="shared" si="7"/>
        <v>7.2817800000000004</v>
      </c>
      <c r="L23" s="21">
        <f t="shared" si="8"/>
        <v>1.1761200000000001</v>
      </c>
      <c r="M23" s="157">
        <f t="shared" si="9"/>
        <v>24.2</v>
      </c>
      <c r="N23" s="22"/>
      <c r="P23" s="37">
        <f t="shared" si="1"/>
        <v>10.09624</v>
      </c>
      <c r="Q23" s="37">
        <f t="shared" si="2"/>
        <v>5.645859999999999</v>
      </c>
      <c r="R23" s="37">
        <f t="shared" si="3"/>
        <v>7.2817800000000004</v>
      </c>
      <c r="S23" s="37">
        <f t="shared" si="4"/>
        <v>1.1761200000000001</v>
      </c>
      <c r="T23" s="37">
        <f t="shared" si="10"/>
        <v>24.2</v>
      </c>
    </row>
    <row r="24" spans="1:20">
      <c r="A24" s="8" t="s">
        <v>66</v>
      </c>
      <c r="B24" s="201">
        <v>24.2</v>
      </c>
      <c r="C24" s="201">
        <v>24.2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10.09624</v>
      </c>
      <c r="J24" s="21">
        <f t="shared" si="6"/>
        <v>5.645859999999999</v>
      </c>
      <c r="K24" s="21">
        <f t="shared" si="7"/>
        <v>7.2817800000000004</v>
      </c>
      <c r="L24" s="21">
        <f t="shared" si="8"/>
        <v>1.1761200000000001</v>
      </c>
      <c r="M24" s="157">
        <f t="shared" si="9"/>
        <v>24.2</v>
      </c>
      <c r="N24" s="22"/>
      <c r="P24" s="37">
        <f t="shared" si="1"/>
        <v>10.09624</v>
      </c>
      <c r="Q24" s="37">
        <f t="shared" si="2"/>
        <v>5.645859999999999</v>
      </c>
      <c r="R24" s="37">
        <f t="shared" si="3"/>
        <v>7.2817800000000004</v>
      </c>
      <c r="S24" s="37">
        <f t="shared" si="4"/>
        <v>1.1761200000000001</v>
      </c>
      <c r="T24" s="37">
        <f t="shared" si="10"/>
        <v>24.2</v>
      </c>
    </row>
    <row r="25" spans="1:20">
      <c r="A25" s="8" t="s">
        <v>67</v>
      </c>
      <c r="B25" s="201">
        <v>24.2</v>
      </c>
      <c r="C25" s="201">
        <v>24.2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10.09624</v>
      </c>
      <c r="J25" s="21">
        <f t="shared" si="6"/>
        <v>5.645859999999999</v>
      </c>
      <c r="K25" s="21">
        <f t="shared" si="7"/>
        <v>7.2817800000000004</v>
      </c>
      <c r="L25" s="21">
        <f t="shared" si="8"/>
        <v>1.1761200000000001</v>
      </c>
      <c r="M25" s="157">
        <f t="shared" si="9"/>
        <v>24.2</v>
      </c>
      <c r="N25" s="22"/>
      <c r="P25" s="37">
        <f t="shared" si="1"/>
        <v>10.09624</v>
      </c>
      <c r="Q25" s="37">
        <f t="shared" si="2"/>
        <v>5.645859999999999</v>
      </c>
      <c r="R25" s="37">
        <f t="shared" si="3"/>
        <v>7.2817800000000004</v>
      </c>
      <c r="S25" s="37">
        <f t="shared" si="4"/>
        <v>1.1761200000000001</v>
      </c>
      <c r="T25" s="37">
        <f t="shared" si="10"/>
        <v>24.2</v>
      </c>
    </row>
    <row r="26" spans="1:20">
      <c r="A26" s="8" t="s">
        <v>68</v>
      </c>
      <c r="B26" s="201">
        <v>24.2</v>
      </c>
      <c r="C26" s="201">
        <v>24.2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10.09624</v>
      </c>
      <c r="J26" s="21">
        <f t="shared" si="6"/>
        <v>5.645859999999999</v>
      </c>
      <c r="K26" s="21">
        <f t="shared" si="7"/>
        <v>7.2817800000000004</v>
      </c>
      <c r="L26" s="21">
        <f t="shared" si="8"/>
        <v>1.1761200000000001</v>
      </c>
      <c r="M26" s="157">
        <f t="shared" si="9"/>
        <v>24.2</v>
      </c>
      <c r="N26" s="22"/>
      <c r="P26" s="37">
        <f t="shared" si="1"/>
        <v>10.09624</v>
      </c>
      <c r="Q26" s="37">
        <f t="shared" si="2"/>
        <v>5.645859999999999</v>
      </c>
      <c r="R26" s="37">
        <f t="shared" si="3"/>
        <v>7.2817800000000004</v>
      </c>
      <c r="S26" s="37">
        <f t="shared" si="4"/>
        <v>1.1761200000000001</v>
      </c>
      <c r="T26" s="37">
        <f t="shared" si="10"/>
        <v>24.2</v>
      </c>
    </row>
    <row r="27" spans="1:20">
      <c r="A27" s="8" t="s">
        <v>69</v>
      </c>
      <c r="B27" s="201">
        <v>24.2</v>
      </c>
      <c r="C27" s="201">
        <v>24.2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10.09624</v>
      </c>
      <c r="J27" s="21">
        <f t="shared" si="6"/>
        <v>5.645859999999999</v>
      </c>
      <c r="K27" s="21">
        <f t="shared" si="7"/>
        <v>7.2817800000000004</v>
      </c>
      <c r="L27" s="21">
        <f t="shared" si="8"/>
        <v>1.1761200000000001</v>
      </c>
      <c r="M27" s="157">
        <f t="shared" si="9"/>
        <v>24.2</v>
      </c>
      <c r="N27" s="22"/>
      <c r="P27" s="37">
        <f t="shared" si="1"/>
        <v>10.09624</v>
      </c>
      <c r="Q27" s="37">
        <f t="shared" si="2"/>
        <v>5.645859999999999</v>
      </c>
      <c r="R27" s="37">
        <f t="shared" si="3"/>
        <v>7.2817800000000004</v>
      </c>
      <c r="S27" s="37">
        <f t="shared" si="4"/>
        <v>1.1761200000000001</v>
      </c>
      <c r="T27" s="37">
        <f t="shared" si="10"/>
        <v>24.2</v>
      </c>
    </row>
    <row r="28" spans="1:20">
      <c r="A28" s="8" t="s">
        <v>70</v>
      </c>
      <c r="B28" s="201">
        <v>24.2</v>
      </c>
      <c r="C28" s="201">
        <v>24.2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10.09624</v>
      </c>
      <c r="J28" s="21">
        <f t="shared" si="6"/>
        <v>5.645859999999999</v>
      </c>
      <c r="K28" s="21">
        <f t="shared" si="7"/>
        <v>7.2817800000000004</v>
      </c>
      <c r="L28" s="21">
        <f t="shared" si="8"/>
        <v>1.1761200000000001</v>
      </c>
      <c r="M28" s="157">
        <f t="shared" si="9"/>
        <v>24.2</v>
      </c>
      <c r="N28" s="22"/>
      <c r="P28" s="37">
        <f t="shared" si="1"/>
        <v>10.09624</v>
      </c>
      <c r="Q28" s="37">
        <f t="shared" si="2"/>
        <v>5.645859999999999</v>
      </c>
      <c r="R28" s="37">
        <f t="shared" si="3"/>
        <v>7.2817800000000004</v>
      </c>
      <c r="S28" s="37">
        <f t="shared" si="4"/>
        <v>1.1761200000000001</v>
      </c>
      <c r="T28" s="37">
        <f t="shared" si="10"/>
        <v>24.2</v>
      </c>
    </row>
    <row r="29" spans="1:20">
      <c r="A29" s="8" t="s">
        <v>71</v>
      </c>
      <c r="B29" s="201">
        <v>24.2</v>
      </c>
      <c r="C29" s="201">
        <v>24.2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10.09624</v>
      </c>
      <c r="J29" s="21">
        <f t="shared" si="6"/>
        <v>5.645859999999999</v>
      </c>
      <c r="K29" s="21">
        <f t="shared" si="7"/>
        <v>7.2817800000000004</v>
      </c>
      <c r="L29" s="21">
        <f t="shared" si="8"/>
        <v>1.1761200000000001</v>
      </c>
      <c r="M29" s="157">
        <f t="shared" si="9"/>
        <v>24.2</v>
      </c>
      <c r="N29" s="22"/>
      <c r="P29" s="37">
        <f t="shared" si="1"/>
        <v>10.09624</v>
      </c>
      <c r="Q29" s="37">
        <f t="shared" si="2"/>
        <v>5.645859999999999</v>
      </c>
      <c r="R29" s="37">
        <f t="shared" si="3"/>
        <v>7.2817800000000004</v>
      </c>
      <c r="S29" s="37">
        <f t="shared" si="4"/>
        <v>1.1761200000000001</v>
      </c>
      <c r="T29" s="37">
        <f t="shared" si="10"/>
        <v>24.2</v>
      </c>
    </row>
    <row r="30" spans="1:20">
      <c r="A30" s="8" t="s">
        <v>72</v>
      </c>
      <c r="B30" s="201">
        <v>24.2</v>
      </c>
      <c r="C30" s="201">
        <v>24.2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10.09624</v>
      </c>
      <c r="J30" s="21">
        <f t="shared" si="6"/>
        <v>5.645859999999999</v>
      </c>
      <c r="K30" s="21">
        <f t="shared" si="7"/>
        <v>7.2817800000000004</v>
      </c>
      <c r="L30" s="21">
        <f t="shared" si="8"/>
        <v>1.1761200000000001</v>
      </c>
      <c r="M30" s="157">
        <f t="shared" si="9"/>
        <v>24.2</v>
      </c>
      <c r="N30" s="22"/>
      <c r="P30" s="37">
        <f t="shared" si="1"/>
        <v>10.09624</v>
      </c>
      <c r="Q30" s="37">
        <f t="shared" si="2"/>
        <v>5.645859999999999</v>
      </c>
      <c r="R30" s="37">
        <f t="shared" si="3"/>
        <v>7.2817800000000004</v>
      </c>
      <c r="S30" s="37">
        <f t="shared" si="4"/>
        <v>1.1761200000000001</v>
      </c>
      <c r="T30" s="37">
        <f t="shared" si="10"/>
        <v>24.2</v>
      </c>
    </row>
    <row r="31" spans="1:20">
      <c r="A31" s="8" t="s">
        <v>73</v>
      </c>
      <c r="B31" s="201">
        <v>24.2</v>
      </c>
      <c r="C31" s="201">
        <v>24.2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10.09624</v>
      </c>
      <c r="J31" s="21">
        <f t="shared" si="6"/>
        <v>5.645859999999999</v>
      </c>
      <c r="K31" s="21">
        <f t="shared" si="7"/>
        <v>7.2817800000000004</v>
      </c>
      <c r="L31" s="21">
        <f t="shared" si="8"/>
        <v>1.1761200000000001</v>
      </c>
      <c r="M31" s="157">
        <f t="shared" si="9"/>
        <v>24.2</v>
      </c>
      <c r="N31" s="22"/>
      <c r="P31" s="37">
        <f t="shared" si="1"/>
        <v>10.09624</v>
      </c>
      <c r="Q31" s="37">
        <f t="shared" si="2"/>
        <v>5.645859999999999</v>
      </c>
      <c r="R31" s="37">
        <f t="shared" si="3"/>
        <v>7.2817800000000004</v>
      </c>
      <c r="S31" s="37">
        <f t="shared" si="4"/>
        <v>1.1761200000000001</v>
      </c>
      <c r="T31" s="37">
        <f t="shared" si="10"/>
        <v>24.2</v>
      </c>
    </row>
    <row r="32" spans="1:20">
      <c r="A32" s="8" t="s">
        <v>74</v>
      </c>
      <c r="B32" s="201">
        <v>25.5</v>
      </c>
      <c r="C32" s="201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201">
        <v>25.5</v>
      </c>
      <c r="C33" s="201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201">
        <v>25.5</v>
      </c>
      <c r="C34" s="201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201">
        <v>25.5</v>
      </c>
      <c r="C35" s="201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201">
        <v>25.5</v>
      </c>
      <c r="C36" s="201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201">
        <v>25.5</v>
      </c>
      <c r="C37" s="201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201">
        <v>25.5</v>
      </c>
      <c r="C38" s="201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201">
        <v>25.5</v>
      </c>
      <c r="C39" s="201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201">
        <v>25.5</v>
      </c>
      <c r="C40" s="201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201">
        <v>25.5</v>
      </c>
      <c r="C41" s="201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201">
        <v>25.5</v>
      </c>
      <c r="C42" s="201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201">
        <v>25.5</v>
      </c>
      <c r="C43" s="201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201">
        <v>25.5</v>
      </c>
      <c r="C44" s="201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201">
        <v>25.5</v>
      </c>
      <c r="C45" s="201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201">
        <v>23</v>
      </c>
      <c r="C46" s="201">
        <v>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9.5955999999999992</v>
      </c>
      <c r="J46" s="21">
        <f t="shared" si="6"/>
        <v>5.365899999999999</v>
      </c>
      <c r="K46" s="21">
        <f t="shared" si="7"/>
        <v>6.9207000000000001</v>
      </c>
      <c r="L46" s="21">
        <f t="shared" si="8"/>
        <v>1.1177999999999999</v>
      </c>
      <c r="M46" s="157">
        <f t="shared" si="9"/>
        <v>22.999999999999996</v>
      </c>
      <c r="N46" s="22"/>
      <c r="P46" s="37">
        <f t="shared" si="12"/>
        <v>9.5955999999999992</v>
      </c>
      <c r="Q46" s="37">
        <f t="shared" si="13"/>
        <v>5.365899999999999</v>
      </c>
      <c r="R46" s="37">
        <f t="shared" si="14"/>
        <v>6.9207000000000001</v>
      </c>
      <c r="S46" s="37">
        <f t="shared" si="15"/>
        <v>1.1177999999999999</v>
      </c>
      <c r="T46" s="37">
        <f t="shared" si="10"/>
        <v>22.999999999999996</v>
      </c>
    </row>
    <row r="47" spans="1:20">
      <c r="A47" s="8" t="s">
        <v>89</v>
      </c>
      <c r="B47" s="201">
        <v>23</v>
      </c>
      <c r="C47" s="201">
        <v>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9.5955999999999992</v>
      </c>
      <c r="J47" s="21">
        <f t="shared" si="6"/>
        <v>5.365899999999999</v>
      </c>
      <c r="K47" s="21">
        <f t="shared" si="7"/>
        <v>6.9207000000000001</v>
      </c>
      <c r="L47" s="21">
        <f t="shared" si="8"/>
        <v>1.1177999999999999</v>
      </c>
      <c r="M47" s="157">
        <f t="shared" si="9"/>
        <v>22.999999999999996</v>
      </c>
      <c r="N47" s="22"/>
      <c r="P47" s="37">
        <f t="shared" si="12"/>
        <v>9.5955999999999992</v>
      </c>
      <c r="Q47" s="37">
        <f t="shared" si="13"/>
        <v>5.365899999999999</v>
      </c>
      <c r="R47" s="37">
        <f t="shared" si="14"/>
        <v>6.9207000000000001</v>
      </c>
      <c r="S47" s="37">
        <f t="shared" si="15"/>
        <v>1.1177999999999999</v>
      </c>
      <c r="T47" s="37">
        <f t="shared" si="10"/>
        <v>22.999999999999996</v>
      </c>
    </row>
    <row r="48" spans="1:20">
      <c r="A48" s="8" t="s">
        <v>90</v>
      </c>
      <c r="B48" s="201">
        <v>23</v>
      </c>
      <c r="C48" s="201">
        <v>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9.5955999999999992</v>
      </c>
      <c r="J48" s="21">
        <f t="shared" si="6"/>
        <v>5.365899999999999</v>
      </c>
      <c r="K48" s="21">
        <f t="shared" si="7"/>
        <v>6.9207000000000001</v>
      </c>
      <c r="L48" s="21">
        <f t="shared" si="8"/>
        <v>1.1177999999999999</v>
      </c>
      <c r="M48" s="157">
        <f t="shared" si="9"/>
        <v>22.999999999999996</v>
      </c>
      <c r="N48" s="22"/>
      <c r="P48" s="37">
        <f t="shared" si="12"/>
        <v>9.5955999999999992</v>
      </c>
      <c r="Q48" s="37">
        <f t="shared" si="13"/>
        <v>5.365899999999999</v>
      </c>
      <c r="R48" s="37">
        <f t="shared" si="14"/>
        <v>6.9207000000000001</v>
      </c>
      <c r="S48" s="37">
        <f t="shared" si="15"/>
        <v>1.1177999999999999</v>
      </c>
      <c r="T48" s="37">
        <f t="shared" si="10"/>
        <v>22.999999999999996</v>
      </c>
    </row>
    <row r="49" spans="1:20">
      <c r="A49" s="8" t="s">
        <v>91</v>
      </c>
      <c r="B49" s="201">
        <v>23</v>
      </c>
      <c r="C49" s="201">
        <v>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9.5955999999999992</v>
      </c>
      <c r="J49" s="21">
        <f t="shared" si="6"/>
        <v>5.365899999999999</v>
      </c>
      <c r="K49" s="21">
        <f t="shared" si="7"/>
        <v>6.9207000000000001</v>
      </c>
      <c r="L49" s="21">
        <f t="shared" si="8"/>
        <v>1.1177999999999999</v>
      </c>
      <c r="M49" s="157">
        <f t="shared" si="9"/>
        <v>22.999999999999996</v>
      </c>
      <c r="N49" s="22"/>
      <c r="P49" s="37">
        <f t="shared" si="12"/>
        <v>9.5955999999999992</v>
      </c>
      <c r="Q49" s="37">
        <f t="shared" si="13"/>
        <v>5.365899999999999</v>
      </c>
      <c r="R49" s="37">
        <f t="shared" si="14"/>
        <v>6.9207000000000001</v>
      </c>
      <c r="S49" s="37">
        <f t="shared" si="15"/>
        <v>1.1177999999999999</v>
      </c>
      <c r="T49" s="37">
        <f t="shared" si="10"/>
        <v>22.999999999999996</v>
      </c>
    </row>
    <row r="50" spans="1:20">
      <c r="A50" s="8" t="s">
        <v>92</v>
      </c>
      <c r="B50" s="201">
        <v>23</v>
      </c>
      <c r="C50" s="201">
        <v>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9.5955999999999992</v>
      </c>
      <c r="J50" s="21">
        <f t="shared" si="6"/>
        <v>5.365899999999999</v>
      </c>
      <c r="K50" s="21">
        <f t="shared" si="7"/>
        <v>6.9207000000000001</v>
      </c>
      <c r="L50" s="21">
        <f t="shared" si="8"/>
        <v>1.1177999999999999</v>
      </c>
      <c r="M50" s="157">
        <f t="shared" si="9"/>
        <v>22.999999999999996</v>
      </c>
      <c r="N50" s="22"/>
      <c r="P50" s="37">
        <f t="shared" si="12"/>
        <v>9.5955999999999992</v>
      </c>
      <c r="Q50" s="37">
        <f t="shared" si="13"/>
        <v>5.365899999999999</v>
      </c>
      <c r="R50" s="37">
        <f t="shared" si="14"/>
        <v>6.9207000000000001</v>
      </c>
      <c r="S50" s="37">
        <f t="shared" si="15"/>
        <v>1.1177999999999999</v>
      </c>
      <c r="T50" s="37">
        <f t="shared" si="10"/>
        <v>22.999999999999996</v>
      </c>
    </row>
    <row r="51" spans="1:20">
      <c r="A51" s="8" t="s">
        <v>93</v>
      </c>
      <c r="B51" s="201">
        <v>23</v>
      </c>
      <c r="C51" s="201">
        <v>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9.5955999999999992</v>
      </c>
      <c r="J51" s="21">
        <f t="shared" si="6"/>
        <v>5.365899999999999</v>
      </c>
      <c r="K51" s="21">
        <f t="shared" si="7"/>
        <v>6.9207000000000001</v>
      </c>
      <c r="L51" s="21">
        <f t="shared" si="8"/>
        <v>1.1177999999999999</v>
      </c>
      <c r="M51" s="157">
        <f t="shared" si="9"/>
        <v>22.999999999999996</v>
      </c>
      <c r="N51" s="22"/>
      <c r="P51" s="37">
        <f t="shared" si="12"/>
        <v>9.5955999999999992</v>
      </c>
      <c r="Q51" s="37">
        <f t="shared" si="13"/>
        <v>5.365899999999999</v>
      </c>
      <c r="R51" s="37">
        <f t="shared" si="14"/>
        <v>6.9207000000000001</v>
      </c>
      <c r="S51" s="37">
        <f t="shared" si="15"/>
        <v>1.1177999999999999</v>
      </c>
      <c r="T51" s="37">
        <f t="shared" si="10"/>
        <v>22.999999999999996</v>
      </c>
    </row>
    <row r="52" spans="1:20">
      <c r="A52" s="8" t="s">
        <v>94</v>
      </c>
      <c r="B52" s="201">
        <v>23</v>
      </c>
      <c r="C52" s="201">
        <v>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9.5955999999999992</v>
      </c>
      <c r="J52" s="21">
        <f t="shared" si="6"/>
        <v>5.365899999999999</v>
      </c>
      <c r="K52" s="21">
        <f t="shared" si="7"/>
        <v>6.9207000000000001</v>
      </c>
      <c r="L52" s="21">
        <f t="shared" si="8"/>
        <v>1.1177999999999999</v>
      </c>
      <c r="M52" s="157">
        <f t="shared" si="9"/>
        <v>22.999999999999996</v>
      </c>
      <c r="N52" s="22"/>
      <c r="P52" s="37">
        <f t="shared" si="12"/>
        <v>9.5955999999999992</v>
      </c>
      <c r="Q52" s="37">
        <f t="shared" si="13"/>
        <v>5.365899999999999</v>
      </c>
      <c r="R52" s="37">
        <f t="shared" si="14"/>
        <v>6.9207000000000001</v>
      </c>
      <c r="S52" s="37">
        <f t="shared" si="15"/>
        <v>1.1177999999999999</v>
      </c>
      <c r="T52" s="37">
        <f t="shared" si="10"/>
        <v>22.999999999999996</v>
      </c>
    </row>
    <row r="53" spans="1:20">
      <c r="A53" s="8" t="s">
        <v>95</v>
      </c>
      <c r="B53" s="201">
        <v>23</v>
      </c>
      <c r="C53" s="201">
        <v>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9.5955999999999992</v>
      </c>
      <c r="J53" s="21">
        <f t="shared" si="6"/>
        <v>5.365899999999999</v>
      </c>
      <c r="K53" s="21">
        <f t="shared" si="7"/>
        <v>6.9207000000000001</v>
      </c>
      <c r="L53" s="21">
        <f t="shared" si="8"/>
        <v>1.1177999999999999</v>
      </c>
      <c r="M53" s="157">
        <f t="shared" si="9"/>
        <v>22.999999999999996</v>
      </c>
      <c r="N53" s="22"/>
      <c r="P53" s="37">
        <f t="shared" si="12"/>
        <v>9.5955999999999992</v>
      </c>
      <c r="Q53" s="37">
        <f t="shared" si="13"/>
        <v>5.365899999999999</v>
      </c>
      <c r="R53" s="37">
        <f t="shared" si="14"/>
        <v>6.9207000000000001</v>
      </c>
      <c r="S53" s="37">
        <f t="shared" si="15"/>
        <v>1.1177999999999999</v>
      </c>
      <c r="T53" s="37">
        <f t="shared" si="10"/>
        <v>22.999999999999996</v>
      </c>
    </row>
    <row r="54" spans="1:20">
      <c r="A54" s="8" t="s">
        <v>96</v>
      </c>
      <c r="B54" s="201">
        <v>23</v>
      </c>
      <c r="C54" s="201">
        <v>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9.5955999999999992</v>
      </c>
      <c r="J54" s="21">
        <f t="shared" si="6"/>
        <v>5.365899999999999</v>
      </c>
      <c r="K54" s="21">
        <f t="shared" si="7"/>
        <v>6.9207000000000001</v>
      </c>
      <c r="L54" s="21">
        <f t="shared" si="8"/>
        <v>1.1177999999999999</v>
      </c>
      <c r="M54" s="157">
        <f t="shared" si="9"/>
        <v>22.999999999999996</v>
      </c>
      <c r="N54" s="22"/>
      <c r="P54" s="37">
        <f t="shared" si="12"/>
        <v>9.5955999999999992</v>
      </c>
      <c r="Q54" s="37">
        <f t="shared" si="13"/>
        <v>5.365899999999999</v>
      </c>
      <c r="R54" s="37">
        <f t="shared" si="14"/>
        <v>6.9207000000000001</v>
      </c>
      <c r="S54" s="37">
        <f t="shared" si="15"/>
        <v>1.1177999999999999</v>
      </c>
      <c r="T54" s="37">
        <f t="shared" si="10"/>
        <v>22.999999999999996</v>
      </c>
    </row>
    <row r="55" spans="1:20">
      <c r="A55" s="8" t="s">
        <v>97</v>
      </c>
      <c r="B55" s="201">
        <v>23</v>
      </c>
      <c r="C55" s="201">
        <v>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9.5955999999999992</v>
      </c>
      <c r="J55" s="21">
        <f t="shared" si="6"/>
        <v>5.365899999999999</v>
      </c>
      <c r="K55" s="21">
        <f t="shared" si="7"/>
        <v>6.9207000000000001</v>
      </c>
      <c r="L55" s="21">
        <f t="shared" si="8"/>
        <v>1.1177999999999999</v>
      </c>
      <c r="M55" s="157">
        <f t="shared" si="9"/>
        <v>22.999999999999996</v>
      </c>
      <c r="N55" s="22"/>
      <c r="P55" s="37">
        <f t="shared" si="12"/>
        <v>9.5955999999999992</v>
      </c>
      <c r="Q55" s="37">
        <f t="shared" si="13"/>
        <v>5.365899999999999</v>
      </c>
      <c r="R55" s="37">
        <f t="shared" si="14"/>
        <v>6.9207000000000001</v>
      </c>
      <c r="S55" s="37">
        <f t="shared" si="15"/>
        <v>1.1177999999999999</v>
      </c>
      <c r="T55" s="37">
        <f t="shared" si="10"/>
        <v>22.999999999999996</v>
      </c>
    </row>
    <row r="56" spans="1:20">
      <c r="A56" s="8" t="s">
        <v>98</v>
      </c>
      <c r="B56" s="201">
        <v>23</v>
      </c>
      <c r="C56" s="201">
        <v>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9.5955999999999992</v>
      </c>
      <c r="J56" s="21">
        <f t="shared" si="6"/>
        <v>5.365899999999999</v>
      </c>
      <c r="K56" s="21">
        <f t="shared" si="7"/>
        <v>6.9207000000000001</v>
      </c>
      <c r="L56" s="21">
        <f t="shared" si="8"/>
        <v>1.1177999999999999</v>
      </c>
      <c r="M56" s="157">
        <f t="shared" si="9"/>
        <v>22.999999999999996</v>
      </c>
      <c r="N56" s="22"/>
      <c r="P56" s="37">
        <f t="shared" si="12"/>
        <v>9.5955999999999992</v>
      </c>
      <c r="Q56" s="37">
        <f t="shared" si="13"/>
        <v>5.365899999999999</v>
      </c>
      <c r="R56" s="37">
        <f t="shared" si="14"/>
        <v>6.9207000000000001</v>
      </c>
      <c r="S56" s="37">
        <f t="shared" si="15"/>
        <v>1.1177999999999999</v>
      </c>
      <c r="T56" s="37">
        <f t="shared" si="10"/>
        <v>22.999999999999996</v>
      </c>
    </row>
    <row r="57" spans="1:20">
      <c r="A57" s="8" t="s">
        <v>99</v>
      </c>
      <c r="B57" s="201">
        <v>23</v>
      </c>
      <c r="C57" s="201">
        <v>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9.5955999999999992</v>
      </c>
      <c r="J57" s="21">
        <f t="shared" si="6"/>
        <v>5.365899999999999</v>
      </c>
      <c r="K57" s="21">
        <f t="shared" si="7"/>
        <v>6.9207000000000001</v>
      </c>
      <c r="L57" s="21">
        <f t="shared" si="8"/>
        <v>1.1177999999999999</v>
      </c>
      <c r="M57" s="157">
        <f t="shared" si="9"/>
        <v>22.999999999999996</v>
      </c>
      <c r="N57" s="22"/>
      <c r="P57" s="37">
        <f t="shared" si="12"/>
        <v>9.5955999999999992</v>
      </c>
      <c r="Q57" s="37">
        <f t="shared" si="13"/>
        <v>5.365899999999999</v>
      </c>
      <c r="R57" s="37">
        <f t="shared" si="14"/>
        <v>6.9207000000000001</v>
      </c>
      <c r="S57" s="37">
        <f t="shared" si="15"/>
        <v>1.1177999999999999</v>
      </c>
      <c r="T57" s="37">
        <f t="shared" si="10"/>
        <v>22.999999999999996</v>
      </c>
    </row>
    <row r="58" spans="1:20">
      <c r="A58" s="8" t="s">
        <v>100</v>
      </c>
      <c r="B58" s="201">
        <v>23</v>
      </c>
      <c r="C58" s="201">
        <v>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9.5955999999999992</v>
      </c>
      <c r="J58" s="21">
        <f t="shared" si="6"/>
        <v>5.365899999999999</v>
      </c>
      <c r="K58" s="21">
        <f t="shared" si="7"/>
        <v>6.9207000000000001</v>
      </c>
      <c r="L58" s="21">
        <f t="shared" si="8"/>
        <v>1.1177999999999999</v>
      </c>
      <c r="M58" s="157">
        <f t="shared" si="9"/>
        <v>22.999999999999996</v>
      </c>
      <c r="N58" s="22"/>
      <c r="P58" s="37">
        <f t="shared" si="12"/>
        <v>9.5955999999999992</v>
      </c>
      <c r="Q58" s="37">
        <f t="shared" si="13"/>
        <v>5.365899999999999</v>
      </c>
      <c r="R58" s="37">
        <f t="shared" si="14"/>
        <v>6.9207000000000001</v>
      </c>
      <c r="S58" s="37">
        <f t="shared" si="15"/>
        <v>1.1177999999999999</v>
      </c>
      <c r="T58" s="37">
        <f t="shared" si="10"/>
        <v>22.999999999999996</v>
      </c>
    </row>
    <row r="59" spans="1:20">
      <c r="A59" s="8" t="s">
        <v>101</v>
      </c>
      <c r="B59" s="201">
        <v>23</v>
      </c>
      <c r="C59" s="201">
        <v>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9.5955999999999992</v>
      </c>
      <c r="J59" s="21">
        <f t="shared" si="6"/>
        <v>5.365899999999999</v>
      </c>
      <c r="K59" s="21">
        <f t="shared" si="7"/>
        <v>6.9207000000000001</v>
      </c>
      <c r="L59" s="21">
        <f t="shared" si="8"/>
        <v>1.1177999999999999</v>
      </c>
      <c r="M59" s="157">
        <f t="shared" si="9"/>
        <v>22.999999999999996</v>
      </c>
      <c r="N59" s="22"/>
      <c r="P59" s="37">
        <f t="shared" si="12"/>
        <v>9.5955999999999992</v>
      </c>
      <c r="Q59" s="37">
        <f t="shared" si="13"/>
        <v>5.365899999999999</v>
      </c>
      <c r="R59" s="37">
        <f t="shared" si="14"/>
        <v>6.9207000000000001</v>
      </c>
      <c r="S59" s="37">
        <f t="shared" si="15"/>
        <v>1.1177999999999999</v>
      </c>
      <c r="T59" s="37">
        <f t="shared" si="10"/>
        <v>22.999999999999996</v>
      </c>
    </row>
    <row r="60" spans="1:20">
      <c r="A60" s="8" t="s">
        <v>102</v>
      </c>
      <c r="B60" s="201">
        <v>23</v>
      </c>
      <c r="C60" s="201">
        <v>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9.5955999999999992</v>
      </c>
      <c r="J60" s="21">
        <f t="shared" si="6"/>
        <v>5.365899999999999</v>
      </c>
      <c r="K60" s="21">
        <f t="shared" si="7"/>
        <v>6.9207000000000001</v>
      </c>
      <c r="L60" s="21">
        <f t="shared" si="8"/>
        <v>1.1177999999999999</v>
      </c>
      <c r="M60" s="157">
        <f t="shared" si="9"/>
        <v>22.999999999999996</v>
      </c>
      <c r="N60" s="22"/>
      <c r="P60" s="37">
        <f t="shared" si="12"/>
        <v>9.5955999999999992</v>
      </c>
      <c r="Q60" s="37">
        <f t="shared" si="13"/>
        <v>5.365899999999999</v>
      </c>
      <c r="R60" s="37">
        <f t="shared" si="14"/>
        <v>6.9207000000000001</v>
      </c>
      <c r="S60" s="37">
        <f t="shared" si="15"/>
        <v>1.1177999999999999</v>
      </c>
      <c r="T60" s="37">
        <f t="shared" si="10"/>
        <v>22.999999999999996</v>
      </c>
    </row>
    <row r="61" spans="1:20">
      <c r="A61" s="8" t="s">
        <v>103</v>
      </c>
      <c r="B61" s="201">
        <v>23</v>
      </c>
      <c r="C61" s="201">
        <v>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9.5955999999999992</v>
      </c>
      <c r="J61" s="21">
        <f t="shared" si="6"/>
        <v>5.365899999999999</v>
      </c>
      <c r="K61" s="21">
        <f t="shared" si="7"/>
        <v>6.9207000000000001</v>
      </c>
      <c r="L61" s="21">
        <f t="shared" si="8"/>
        <v>1.1177999999999999</v>
      </c>
      <c r="M61" s="157">
        <f t="shared" si="9"/>
        <v>22.999999999999996</v>
      </c>
      <c r="N61" s="22"/>
      <c r="P61" s="37">
        <f t="shared" si="12"/>
        <v>9.5955999999999992</v>
      </c>
      <c r="Q61" s="37">
        <f t="shared" si="13"/>
        <v>5.365899999999999</v>
      </c>
      <c r="R61" s="37">
        <f t="shared" si="14"/>
        <v>6.9207000000000001</v>
      </c>
      <c r="S61" s="37">
        <f t="shared" si="15"/>
        <v>1.1177999999999999</v>
      </c>
      <c r="T61" s="37">
        <f t="shared" si="10"/>
        <v>22.999999999999996</v>
      </c>
    </row>
    <row r="62" spans="1:20">
      <c r="A62" s="8" t="s">
        <v>104</v>
      </c>
      <c r="B62" s="201">
        <v>23</v>
      </c>
      <c r="C62" s="201">
        <v>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9.5955999999999992</v>
      </c>
      <c r="J62" s="21">
        <f t="shared" si="6"/>
        <v>5.365899999999999</v>
      </c>
      <c r="K62" s="21">
        <f t="shared" si="7"/>
        <v>6.9207000000000001</v>
      </c>
      <c r="L62" s="21">
        <f t="shared" si="8"/>
        <v>1.1177999999999999</v>
      </c>
      <c r="M62" s="157">
        <f t="shared" si="9"/>
        <v>22.999999999999996</v>
      </c>
      <c r="N62" s="22"/>
      <c r="P62" s="37">
        <f t="shared" si="12"/>
        <v>9.5955999999999992</v>
      </c>
      <c r="Q62" s="37">
        <f t="shared" si="13"/>
        <v>5.365899999999999</v>
      </c>
      <c r="R62" s="37">
        <f t="shared" si="14"/>
        <v>6.9207000000000001</v>
      </c>
      <c r="S62" s="37">
        <f t="shared" si="15"/>
        <v>1.1177999999999999</v>
      </c>
      <c r="T62" s="37">
        <f t="shared" si="10"/>
        <v>22.999999999999996</v>
      </c>
    </row>
    <row r="63" spans="1:20">
      <c r="A63" s="8" t="s">
        <v>105</v>
      </c>
      <c r="B63" s="201">
        <v>23</v>
      </c>
      <c r="C63" s="201">
        <v>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9.5955999999999992</v>
      </c>
      <c r="J63" s="21">
        <f t="shared" si="6"/>
        <v>5.365899999999999</v>
      </c>
      <c r="K63" s="21">
        <f t="shared" si="7"/>
        <v>6.9207000000000001</v>
      </c>
      <c r="L63" s="21">
        <f t="shared" si="8"/>
        <v>1.1177999999999999</v>
      </c>
      <c r="M63" s="157">
        <f t="shared" si="9"/>
        <v>22.999999999999996</v>
      </c>
      <c r="N63" s="22"/>
      <c r="P63" s="37">
        <f t="shared" si="12"/>
        <v>9.5955999999999992</v>
      </c>
      <c r="Q63" s="37">
        <f t="shared" si="13"/>
        <v>5.365899999999999</v>
      </c>
      <c r="R63" s="37">
        <f t="shared" si="14"/>
        <v>6.9207000000000001</v>
      </c>
      <c r="S63" s="37">
        <f t="shared" si="15"/>
        <v>1.1177999999999999</v>
      </c>
      <c r="T63" s="37">
        <f t="shared" si="10"/>
        <v>22.999999999999996</v>
      </c>
    </row>
    <row r="64" spans="1:20">
      <c r="A64" s="8" t="s">
        <v>106</v>
      </c>
      <c r="B64" s="201">
        <v>23</v>
      </c>
      <c r="C64" s="201">
        <v>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9.5955999999999992</v>
      </c>
      <c r="J64" s="21">
        <f t="shared" si="6"/>
        <v>5.365899999999999</v>
      </c>
      <c r="K64" s="21">
        <f t="shared" si="7"/>
        <v>6.9207000000000001</v>
      </c>
      <c r="L64" s="21">
        <f t="shared" si="8"/>
        <v>1.1177999999999999</v>
      </c>
      <c r="M64" s="157">
        <f t="shared" si="9"/>
        <v>22.999999999999996</v>
      </c>
      <c r="N64" s="22"/>
      <c r="P64" s="37">
        <f t="shared" si="12"/>
        <v>9.5955999999999992</v>
      </c>
      <c r="Q64" s="37">
        <f t="shared" si="13"/>
        <v>5.365899999999999</v>
      </c>
      <c r="R64" s="37">
        <f t="shared" si="14"/>
        <v>6.9207000000000001</v>
      </c>
      <c r="S64" s="37">
        <f t="shared" si="15"/>
        <v>1.1177999999999999</v>
      </c>
      <c r="T64" s="37">
        <f t="shared" si="10"/>
        <v>22.999999999999996</v>
      </c>
    </row>
    <row r="65" spans="1:20">
      <c r="A65" s="8" t="s">
        <v>107</v>
      </c>
      <c r="B65" s="201">
        <v>23</v>
      </c>
      <c r="C65" s="201">
        <v>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9.5955999999999992</v>
      </c>
      <c r="J65" s="21">
        <f t="shared" si="6"/>
        <v>5.365899999999999</v>
      </c>
      <c r="K65" s="21">
        <f t="shared" si="7"/>
        <v>6.9207000000000001</v>
      </c>
      <c r="L65" s="21">
        <f t="shared" si="8"/>
        <v>1.1177999999999999</v>
      </c>
      <c r="M65" s="157">
        <f t="shared" si="9"/>
        <v>22.999999999999996</v>
      </c>
      <c r="N65" s="22"/>
      <c r="P65" s="37">
        <f t="shared" si="12"/>
        <v>9.5955999999999992</v>
      </c>
      <c r="Q65" s="37">
        <f t="shared" si="13"/>
        <v>5.365899999999999</v>
      </c>
      <c r="R65" s="37">
        <f t="shared" si="14"/>
        <v>6.9207000000000001</v>
      </c>
      <c r="S65" s="37">
        <f t="shared" si="15"/>
        <v>1.1177999999999999</v>
      </c>
      <c r="T65" s="37">
        <f t="shared" si="10"/>
        <v>22.999999999999996</v>
      </c>
    </row>
    <row r="66" spans="1:20">
      <c r="A66" s="8" t="s">
        <v>108</v>
      </c>
      <c r="B66" s="201">
        <v>23</v>
      </c>
      <c r="C66" s="201">
        <v>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9.5955999999999992</v>
      </c>
      <c r="J66" s="21">
        <f t="shared" si="6"/>
        <v>5.365899999999999</v>
      </c>
      <c r="K66" s="21">
        <f t="shared" si="7"/>
        <v>6.9207000000000001</v>
      </c>
      <c r="L66" s="21">
        <f t="shared" si="8"/>
        <v>1.1177999999999999</v>
      </c>
      <c r="M66" s="157">
        <f t="shared" si="9"/>
        <v>22.999999999999996</v>
      </c>
      <c r="N66" s="22"/>
      <c r="P66" s="37">
        <f t="shared" si="12"/>
        <v>9.5955999999999992</v>
      </c>
      <c r="Q66" s="37">
        <f t="shared" si="13"/>
        <v>5.365899999999999</v>
      </c>
      <c r="R66" s="37">
        <f t="shared" si="14"/>
        <v>6.9207000000000001</v>
      </c>
      <c r="S66" s="37">
        <f t="shared" si="15"/>
        <v>1.1177999999999999</v>
      </c>
      <c r="T66" s="37">
        <f t="shared" si="10"/>
        <v>22.999999999999996</v>
      </c>
    </row>
    <row r="67" spans="1:20">
      <c r="A67" s="8" t="s">
        <v>109</v>
      </c>
      <c r="B67" s="201">
        <v>23</v>
      </c>
      <c r="C67" s="201">
        <v>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9.5955999999999992</v>
      </c>
      <c r="J67" s="21">
        <f t="shared" si="6"/>
        <v>5.365899999999999</v>
      </c>
      <c r="K67" s="21">
        <f t="shared" si="7"/>
        <v>6.9207000000000001</v>
      </c>
      <c r="L67" s="21">
        <f t="shared" si="8"/>
        <v>1.1177999999999999</v>
      </c>
      <c r="M67" s="157">
        <f t="shared" si="9"/>
        <v>22.999999999999996</v>
      </c>
      <c r="N67" s="22"/>
      <c r="P67" s="37">
        <f t="shared" ref="P67:P98" si="17">I67</f>
        <v>9.5955999999999992</v>
      </c>
      <c r="Q67" s="37">
        <f t="shared" ref="Q67:Q98" si="18">J67</f>
        <v>5.365899999999999</v>
      </c>
      <c r="R67" s="37">
        <f t="shared" ref="R67:R98" si="19">K67</f>
        <v>6.9207000000000001</v>
      </c>
      <c r="S67" s="37">
        <f t="shared" ref="S67:S98" si="20">L67</f>
        <v>1.1177999999999999</v>
      </c>
      <c r="T67" s="37">
        <f t="shared" si="10"/>
        <v>22.999999999999996</v>
      </c>
    </row>
    <row r="68" spans="1:20">
      <c r="A68" s="8" t="s">
        <v>110</v>
      </c>
      <c r="B68" s="201">
        <v>23</v>
      </c>
      <c r="C68" s="201">
        <v>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9.5955999999999992</v>
      </c>
      <c r="J68" s="21">
        <f t="shared" ref="J68:J98" si="22">C68*E68/100</f>
        <v>5.365899999999999</v>
      </c>
      <c r="K68" s="21">
        <f t="shared" ref="K68:K98" si="23">C68*F68/100</f>
        <v>6.9207000000000001</v>
      </c>
      <c r="L68" s="21">
        <f t="shared" ref="L68:L98" si="24">C68*G68/100</f>
        <v>1.1177999999999999</v>
      </c>
      <c r="M68" s="157">
        <f t="shared" ref="M68:M98" si="25">SUM(I68:L68)</f>
        <v>22.999999999999996</v>
      </c>
      <c r="N68" s="22"/>
      <c r="P68" s="37">
        <f t="shared" si="17"/>
        <v>9.5955999999999992</v>
      </c>
      <c r="Q68" s="37">
        <f t="shared" si="18"/>
        <v>5.365899999999999</v>
      </c>
      <c r="R68" s="37">
        <f t="shared" si="19"/>
        <v>6.9207000000000001</v>
      </c>
      <c r="S68" s="37">
        <f t="shared" si="20"/>
        <v>1.1177999999999999</v>
      </c>
      <c r="T68" s="37">
        <f t="shared" ref="T68:T99" si="26">SUM(P68:S68)</f>
        <v>22.999999999999996</v>
      </c>
    </row>
    <row r="69" spans="1:20">
      <c r="A69" s="8" t="s">
        <v>111</v>
      </c>
      <c r="B69" s="201">
        <v>23</v>
      </c>
      <c r="C69" s="201">
        <v>23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9.5955999999999992</v>
      </c>
      <c r="J69" s="21">
        <f t="shared" si="22"/>
        <v>5.365899999999999</v>
      </c>
      <c r="K69" s="21">
        <f t="shared" si="23"/>
        <v>6.9207000000000001</v>
      </c>
      <c r="L69" s="21">
        <f t="shared" si="24"/>
        <v>1.1177999999999999</v>
      </c>
      <c r="M69" s="157">
        <f t="shared" si="25"/>
        <v>22.999999999999996</v>
      </c>
      <c r="N69" s="22"/>
      <c r="P69" s="37">
        <f t="shared" si="17"/>
        <v>9.5955999999999992</v>
      </c>
      <c r="Q69" s="37">
        <f t="shared" si="18"/>
        <v>5.365899999999999</v>
      </c>
      <c r="R69" s="37">
        <f t="shared" si="19"/>
        <v>6.9207000000000001</v>
      </c>
      <c r="S69" s="37">
        <f t="shared" si="20"/>
        <v>1.1177999999999999</v>
      </c>
      <c r="T69" s="37">
        <f t="shared" si="26"/>
        <v>22.999999999999996</v>
      </c>
    </row>
    <row r="70" spans="1:20">
      <c r="A70" s="8" t="s">
        <v>112</v>
      </c>
      <c r="B70" s="201">
        <v>23</v>
      </c>
      <c r="C70" s="201">
        <v>23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9.5955999999999992</v>
      </c>
      <c r="J70" s="21">
        <f t="shared" si="22"/>
        <v>5.365899999999999</v>
      </c>
      <c r="K70" s="21">
        <f t="shared" si="23"/>
        <v>6.9207000000000001</v>
      </c>
      <c r="L70" s="21">
        <f t="shared" si="24"/>
        <v>1.1177999999999999</v>
      </c>
      <c r="M70" s="157">
        <f t="shared" si="25"/>
        <v>22.999999999999996</v>
      </c>
      <c r="N70" s="22"/>
      <c r="P70" s="37">
        <f t="shared" si="17"/>
        <v>9.5955999999999992</v>
      </c>
      <c r="Q70" s="37">
        <f t="shared" si="18"/>
        <v>5.365899999999999</v>
      </c>
      <c r="R70" s="37">
        <f t="shared" si="19"/>
        <v>6.9207000000000001</v>
      </c>
      <c r="S70" s="37">
        <f t="shared" si="20"/>
        <v>1.1177999999999999</v>
      </c>
      <c r="T70" s="37">
        <f t="shared" si="26"/>
        <v>22.999999999999996</v>
      </c>
    </row>
    <row r="71" spans="1:20">
      <c r="A71" s="8" t="s">
        <v>113</v>
      </c>
      <c r="B71" s="201">
        <v>23</v>
      </c>
      <c r="C71" s="201">
        <v>23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9.5955999999999992</v>
      </c>
      <c r="J71" s="21">
        <f t="shared" si="22"/>
        <v>5.365899999999999</v>
      </c>
      <c r="K71" s="21">
        <f t="shared" si="23"/>
        <v>6.9207000000000001</v>
      </c>
      <c r="L71" s="21">
        <f t="shared" si="24"/>
        <v>1.1177999999999999</v>
      </c>
      <c r="M71" s="157">
        <f t="shared" si="25"/>
        <v>22.999999999999996</v>
      </c>
      <c r="N71" s="22"/>
      <c r="P71" s="37">
        <f t="shared" si="17"/>
        <v>9.5955999999999992</v>
      </c>
      <c r="Q71" s="37">
        <f t="shared" si="18"/>
        <v>5.365899999999999</v>
      </c>
      <c r="R71" s="37">
        <f t="shared" si="19"/>
        <v>6.9207000000000001</v>
      </c>
      <c r="S71" s="37">
        <f t="shared" si="20"/>
        <v>1.1177999999999999</v>
      </c>
      <c r="T71" s="37">
        <f t="shared" si="26"/>
        <v>22.999999999999996</v>
      </c>
    </row>
    <row r="72" spans="1:20">
      <c r="A72" s="8" t="s">
        <v>114</v>
      </c>
      <c r="B72" s="201">
        <v>23</v>
      </c>
      <c r="C72" s="201">
        <v>23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9.5955999999999992</v>
      </c>
      <c r="J72" s="21">
        <f t="shared" si="22"/>
        <v>5.365899999999999</v>
      </c>
      <c r="K72" s="21">
        <f t="shared" si="23"/>
        <v>6.9207000000000001</v>
      </c>
      <c r="L72" s="21">
        <f t="shared" si="24"/>
        <v>1.1177999999999999</v>
      </c>
      <c r="M72" s="157">
        <f t="shared" si="25"/>
        <v>22.999999999999996</v>
      </c>
      <c r="N72" s="22"/>
      <c r="P72" s="37">
        <f t="shared" si="17"/>
        <v>9.5955999999999992</v>
      </c>
      <c r="Q72" s="37">
        <f t="shared" si="18"/>
        <v>5.365899999999999</v>
      </c>
      <c r="R72" s="37">
        <f t="shared" si="19"/>
        <v>6.9207000000000001</v>
      </c>
      <c r="S72" s="37">
        <f t="shared" si="20"/>
        <v>1.1177999999999999</v>
      </c>
      <c r="T72" s="37">
        <f t="shared" si="26"/>
        <v>22.999999999999996</v>
      </c>
    </row>
    <row r="73" spans="1:20">
      <c r="A73" s="8" t="s">
        <v>115</v>
      </c>
      <c r="B73" s="201">
        <v>23</v>
      </c>
      <c r="C73" s="201">
        <v>23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9.5955999999999992</v>
      </c>
      <c r="J73" s="21">
        <f t="shared" si="22"/>
        <v>5.365899999999999</v>
      </c>
      <c r="K73" s="21">
        <f t="shared" si="23"/>
        <v>6.9207000000000001</v>
      </c>
      <c r="L73" s="21">
        <f t="shared" si="24"/>
        <v>1.1177999999999999</v>
      </c>
      <c r="M73" s="157">
        <f t="shared" si="25"/>
        <v>22.999999999999996</v>
      </c>
      <c r="N73" s="22"/>
      <c r="P73" s="37">
        <f t="shared" si="17"/>
        <v>9.5955999999999992</v>
      </c>
      <c r="Q73" s="37">
        <f t="shared" si="18"/>
        <v>5.365899999999999</v>
      </c>
      <c r="R73" s="37">
        <f t="shared" si="19"/>
        <v>6.9207000000000001</v>
      </c>
      <c r="S73" s="37">
        <f t="shared" si="20"/>
        <v>1.1177999999999999</v>
      </c>
      <c r="T73" s="37">
        <f t="shared" si="26"/>
        <v>22.999999999999996</v>
      </c>
    </row>
    <row r="74" spans="1:20">
      <c r="A74" s="8" t="s">
        <v>116</v>
      </c>
      <c r="B74" s="201">
        <v>23</v>
      </c>
      <c r="C74" s="201">
        <v>23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9.5955999999999992</v>
      </c>
      <c r="J74" s="21">
        <f t="shared" si="22"/>
        <v>5.365899999999999</v>
      </c>
      <c r="K74" s="21">
        <f t="shared" si="23"/>
        <v>6.9207000000000001</v>
      </c>
      <c r="L74" s="21">
        <f t="shared" si="24"/>
        <v>1.1177999999999999</v>
      </c>
      <c r="M74" s="157">
        <f t="shared" si="25"/>
        <v>22.999999999999996</v>
      </c>
      <c r="N74" s="22"/>
      <c r="P74" s="37">
        <f t="shared" si="17"/>
        <v>9.5955999999999992</v>
      </c>
      <c r="Q74" s="37">
        <f t="shared" si="18"/>
        <v>5.365899999999999</v>
      </c>
      <c r="R74" s="37">
        <f t="shared" si="19"/>
        <v>6.9207000000000001</v>
      </c>
      <c r="S74" s="37">
        <f t="shared" si="20"/>
        <v>1.1177999999999999</v>
      </c>
      <c r="T74" s="37">
        <f t="shared" si="26"/>
        <v>22.999999999999996</v>
      </c>
    </row>
    <row r="75" spans="1:20">
      <c r="A75" s="8" t="s">
        <v>117</v>
      </c>
      <c r="B75" s="201">
        <v>23</v>
      </c>
      <c r="C75" s="201">
        <v>23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9.5955999999999992</v>
      </c>
      <c r="J75" s="21">
        <f t="shared" si="22"/>
        <v>5.365899999999999</v>
      </c>
      <c r="K75" s="21">
        <f t="shared" si="23"/>
        <v>6.9207000000000001</v>
      </c>
      <c r="L75" s="21">
        <f t="shared" si="24"/>
        <v>1.1177999999999999</v>
      </c>
      <c r="M75" s="157">
        <f t="shared" si="25"/>
        <v>22.999999999999996</v>
      </c>
      <c r="N75" s="22"/>
      <c r="P75" s="37">
        <f t="shared" si="17"/>
        <v>9.5955999999999992</v>
      </c>
      <c r="Q75" s="37">
        <f t="shared" si="18"/>
        <v>5.365899999999999</v>
      </c>
      <c r="R75" s="37">
        <f t="shared" si="19"/>
        <v>6.9207000000000001</v>
      </c>
      <c r="S75" s="37">
        <f t="shared" si="20"/>
        <v>1.1177999999999999</v>
      </c>
      <c r="T75" s="37">
        <f t="shared" si="26"/>
        <v>22.999999999999996</v>
      </c>
    </row>
    <row r="76" spans="1:20">
      <c r="A76" s="8" t="s">
        <v>118</v>
      </c>
      <c r="B76" s="201">
        <v>23</v>
      </c>
      <c r="C76" s="201">
        <v>23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9.5955999999999992</v>
      </c>
      <c r="J76" s="21">
        <f t="shared" si="22"/>
        <v>5.365899999999999</v>
      </c>
      <c r="K76" s="21">
        <f t="shared" si="23"/>
        <v>6.9207000000000001</v>
      </c>
      <c r="L76" s="21">
        <f t="shared" si="24"/>
        <v>1.1177999999999999</v>
      </c>
      <c r="M76" s="157">
        <f t="shared" si="25"/>
        <v>22.999999999999996</v>
      </c>
      <c r="N76" s="22"/>
      <c r="P76" s="37">
        <f t="shared" si="17"/>
        <v>9.5955999999999992</v>
      </c>
      <c r="Q76" s="37">
        <f t="shared" si="18"/>
        <v>5.365899999999999</v>
      </c>
      <c r="R76" s="37">
        <f t="shared" si="19"/>
        <v>6.9207000000000001</v>
      </c>
      <c r="S76" s="37">
        <f t="shared" si="20"/>
        <v>1.1177999999999999</v>
      </c>
      <c r="T76" s="37">
        <f t="shared" si="26"/>
        <v>22.999999999999996</v>
      </c>
    </row>
    <row r="77" spans="1:20">
      <c r="A77" s="8" t="s">
        <v>119</v>
      </c>
      <c r="B77" s="201">
        <v>23</v>
      </c>
      <c r="C77" s="201">
        <v>23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9.5955999999999992</v>
      </c>
      <c r="J77" s="21">
        <f t="shared" si="22"/>
        <v>5.365899999999999</v>
      </c>
      <c r="K77" s="21">
        <f t="shared" si="23"/>
        <v>6.9207000000000001</v>
      </c>
      <c r="L77" s="21">
        <f t="shared" si="24"/>
        <v>1.1177999999999999</v>
      </c>
      <c r="M77" s="157">
        <f t="shared" si="25"/>
        <v>22.999999999999996</v>
      </c>
      <c r="N77" s="22"/>
      <c r="P77" s="37">
        <f t="shared" si="17"/>
        <v>9.5955999999999992</v>
      </c>
      <c r="Q77" s="37">
        <f t="shared" si="18"/>
        <v>5.365899999999999</v>
      </c>
      <c r="R77" s="37">
        <f t="shared" si="19"/>
        <v>6.9207000000000001</v>
      </c>
      <c r="S77" s="37">
        <f t="shared" si="20"/>
        <v>1.1177999999999999</v>
      </c>
      <c r="T77" s="37">
        <f t="shared" si="26"/>
        <v>22.999999999999996</v>
      </c>
    </row>
    <row r="78" spans="1:20">
      <c r="A78" s="8" t="s">
        <v>120</v>
      </c>
      <c r="B78" s="201">
        <v>24.5</v>
      </c>
      <c r="C78" s="201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7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201">
        <v>24.5</v>
      </c>
      <c r="C79" s="201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7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201">
        <v>24.5</v>
      </c>
      <c r="C80" s="201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7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201">
        <v>24.5</v>
      </c>
      <c r="C81" s="201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7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201">
        <v>24.5</v>
      </c>
      <c r="C82" s="201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7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201">
        <v>24.5</v>
      </c>
      <c r="C83" s="201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7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201">
        <v>24.5</v>
      </c>
      <c r="C84" s="201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201">
        <v>24.5</v>
      </c>
      <c r="C85" s="201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201">
        <v>24.5</v>
      </c>
      <c r="C86" s="201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201">
        <v>25.8</v>
      </c>
      <c r="C87" s="201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201">
        <v>25.8</v>
      </c>
      <c r="C88" s="201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7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201">
        <v>25.8</v>
      </c>
      <c r="C89" s="201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7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201">
        <v>25.8</v>
      </c>
      <c r="C90" s="201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7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201">
        <v>25.8</v>
      </c>
      <c r="C91" s="201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7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201">
        <v>25.8</v>
      </c>
      <c r="C92" s="201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7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201">
        <v>25.8</v>
      </c>
      <c r="C93" s="201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7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201">
        <v>25.8</v>
      </c>
      <c r="C94" s="201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7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201">
        <v>25.8</v>
      </c>
      <c r="C95" s="201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7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201">
        <v>25.8</v>
      </c>
      <c r="C96" s="201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7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201">
        <v>25.8</v>
      </c>
      <c r="C97" s="201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7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201">
        <v>25.8</v>
      </c>
      <c r="C98" s="201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7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0.58122500000000044</v>
      </c>
      <c r="C99" s="20">
        <f t="shared" si="27"/>
        <v>0.58122500000000044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0.24248707000000011</v>
      </c>
      <c r="J99" s="158">
        <f t="shared" ref="J99:L99" si="28">SUM(J3:J98)/4000</f>
        <v>0.13559979250000004</v>
      </c>
      <c r="K99" s="158">
        <f t="shared" si="28"/>
        <v>0.17489060250000008</v>
      </c>
      <c r="L99" s="158">
        <f t="shared" si="28"/>
        <v>2.8247535000000025E-2</v>
      </c>
      <c r="M99" s="159">
        <f>SUM(M3:M98)/4000</f>
        <v>0.58122500000000044</v>
      </c>
      <c r="N99" s="23"/>
      <c r="P99" s="37">
        <f>SUM(P3:P98)/4000</f>
        <v>0.24248707000000011</v>
      </c>
      <c r="Q99" s="37">
        <f t="shared" ref="Q99:S99" si="29">SUM(Q3:Q98)/4000</f>
        <v>0.13559979250000004</v>
      </c>
      <c r="R99" s="37">
        <f t="shared" si="29"/>
        <v>0.17489060250000008</v>
      </c>
      <c r="S99" s="37">
        <f t="shared" si="29"/>
        <v>2.8247535000000025E-2</v>
      </c>
      <c r="T99" s="37">
        <f t="shared" si="26"/>
        <v>0.58122500000000021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5.0999999999999996</v>
      </c>
      <c r="N3" s="71">
        <v>0</v>
      </c>
      <c r="O3" s="53">
        <v>-215</v>
      </c>
      <c r="P3" s="53">
        <v>-30</v>
      </c>
      <c r="Q3" s="53">
        <v>0</v>
      </c>
      <c r="R3" s="53">
        <v>0</v>
      </c>
      <c r="S3" s="72">
        <v>0</v>
      </c>
      <c r="U3" s="73">
        <v>-245</v>
      </c>
      <c r="V3" s="74">
        <v>5.0999999999999996</v>
      </c>
      <c r="W3">
        <v>0</v>
      </c>
      <c r="X3">
        <v>-215</v>
      </c>
      <c r="Y3">
        <v>0</v>
      </c>
      <c r="Z3">
        <v>5.0999999999999996</v>
      </c>
      <c r="AA3">
        <v>-30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3.18</v>
      </c>
      <c r="N4" s="73">
        <v>0</v>
      </c>
      <c r="O4" s="46">
        <v>-235</v>
      </c>
      <c r="P4" s="46">
        <v>-4</v>
      </c>
      <c r="Q4" s="46">
        <v>0</v>
      </c>
      <c r="R4" s="46">
        <v>0</v>
      </c>
      <c r="S4" s="74">
        <v>0</v>
      </c>
      <c r="U4" s="73">
        <v>-239</v>
      </c>
      <c r="V4" s="74">
        <v>3.18</v>
      </c>
      <c r="W4">
        <v>0</v>
      </c>
      <c r="X4">
        <v>-235</v>
      </c>
      <c r="Y4">
        <v>0</v>
      </c>
      <c r="Z4">
        <v>3.18</v>
      </c>
      <c r="AA4">
        <v>-4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1.25</v>
      </c>
      <c r="N5" s="73">
        <v>-14</v>
      </c>
      <c r="O5" s="46">
        <v>-250</v>
      </c>
      <c r="P5" s="46">
        <v>-21</v>
      </c>
      <c r="Q5" s="46">
        <v>0</v>
      </c>
      <c r="R5" s="46">
        <v>0</v>
      </c>
      <c r="S5" s="74">
        <v>0</v>
      </c>
      <c r="U5" s="73">
        <v>-285</v>
      </c>
      <c r="V5" s="74">
        <v>1.25</v>
      </c>
      <c r="W5">
        <v>-14</v>
      </c>
      <c r="X5">
        <v>-250</v>
      </c>
      <c r="Y5">
        <v>0</v>
      </c>
      <c r="Z5">
        <v>1.25</v>
      </c>
      <c r="AA5">
        <v>-21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0.87</v>
      </c>
      <c r="N6" s="73">
        <v>-43</v>
      </c>
      <c r="O6" s="46">
        <v>-265</v>
      </c>
      <c r="P6" s="46">
        <v>-42</v>
      </c>
      <c r="Q6" s="46">
        <v>0</v>
      </c>
      <c r="R6" s="46">
        <v>0</v>
      </c>
      <c r="S6" s="74">
        <v>0</v>
      </c>
      <c r="U6" s="73">
        <v>-350</v>
      </c>
      <c r="V6" s="74">
        <v>0.87</v>
      </c>
      <c r="W6">
        <v>-43</v>
      </c>
      <c r="X6">
        <v>-265</v>
      </c>
      <c r="Y6">
        <v>0</v>
      </c>
      <c r="Z6">
        <v>0.87</v>
      </c>
      <c r="AA6">
        <v>-42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0.19</v>
      </c>
      <c r="N7" s="73">
        <v>-98</v>
      </c>
      <c r="O7" s="46">
        <v>-275</v>
      </c>
      <c r="P7" s="46">
        <v>-64</v>
      </c>
      <c r="Q7" s="46">
        <v>0</v>
      </c>
      <c r="R7" s="46">
        <v>0</v>
      </c>
      <c r="S7" s="74">
        <v>0</v>
      </c>
      <c r="U7" s="73">
        <v>-437</v>
      </c>
      <c r="V7" s="74">
        <v>0.19</v>
      </c>
      <c r="W7">
        <v>-98</v>
      </c>
      <c r="X7">
        <v>-275</v>
      </c>
      <c r="Y7">
        <v>0</v>
      </c>
      <c r="Z7">
        <v>0.19</v>
      </c>
      <c r="AA7">
        <v>-64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-110</v>
      </c>
      <c r="O8" s="46">
        <v>-285</v>
      </c>
      <c r="P8" s="46">
        <v>-75</v>
      </c>
      <c r="Q8" s="46">
        <v>0</v>
      </c>
      <c r="R8" s="46">
        <v>0</v>
      </c>
      <c r="S8" s="74">
        <v>0</v>
      </c>
      <c r="U8" s="73">
        <v>-470</v>
      </c>
      <c r="V8" s="74">
        <v>0</v>
      </c>
      <c r="W8">
        <v>-110</v>
      </c>
      <c r="X8">
        <v>-285</v>
      </c>
      <c r="Y8">
        <v>0</v>
      </c>
      <c r="Z8">
        <v>0</v>
      </c>
      <c r="AA8">
        <v>-75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-113</v>
      </c>
      <c r="O9" s="46">
        <v>-295</v>
      </c>
      <c r="P9" s="46">
        <v>-80</v>
      </c>
      <c r="Q9" s="46">
        <v>0</v>
      </c>
      <c r="R9" s="46">
        <v>0</v>
      </c>
      <c r="S9" s="74">
        <v>0</v>
      </c>
      <c r="U9" s="73">
        <v>-488</v>
      </c>
      <c r="V9" s="74">
        <v>0</v>
      </c>
      <c r="W9">
        <v>-113</v>
      </c>
      <c r="X9">
        <v>-295</v>
      </c>
      <c r="Y9">
        <v>0</v>
      </c>
      <c r="Z9">
        <v>0</v>
      </c>
      <c r="AA9">
        <v>-80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-128</v>
      </c>
      <c r="O10" s="46">
        <v>-295</v>
      </c>
      <c r="P10" s="46">
        <v>-85</v>
      </c>
      <c r="Q10" s="46">
        <v>0</v>
      </c>
      <c r="R10" s="46">
        <v>0</v>
      </c>
      <c r="S10" s="74">
        <v>0</v>
      </c>
      <c r="U10" s="73">
        <v>-508</v>
      </c>
      <c r="V10" s="74">
        <v>0</v>
      </c>
      <c r="W10">
        <v>-128</v>
      </c>
      <c r="X10">
        <v>-295</v>
      </c>
      <c r="Y10">
        <v>0</v>
      </c>
      <c r="Z10">
        <v>0</v>
      </c>
      <c r="AA10">
        <v>-85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-134</v>
      </c>
      <c r="O11" s="46">
        <v>-310</v>
      </c>
      <c r="P11" s="46">
        <v>-90</v>
      </c>
      <c r="Q11" s="46">
        <v>0</v>
      </c>
      <c r="R11" s="46">
        <v>0</v>
      </c>
      <c r="S11" s="74">
        <v>0</v>
      </c>
      <c r="U11" s="73">
        <v>-534</v>
      </c>
      <c r="V11" s="74">
        <v>0</v>
      </c>
      <c r="W11">
        <v>-134</v>
      </c>
      <c r="X11">
        <v>-310</v>
      </c>
      <c r="Y11">
        <v>0</v>
      </c>
      <c r="Z11">
        <v>0</v>
      </c>
      <c r="AA11">
        <v>-90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-141</v>
      </c>
      <c r="O12" s="46">
        <v>-313</v>
      </c>
      <c r="P12" s="46">
        <v>-100</v>
      </c>
      <c r="Q12" s="46">
        <v>0</v>
      </c>
      <c r="R12" s="46">
        <v>0</v>
      </c>
      <c r="S12" s="74">
        <v>0</v>
      </c>
      <c r="U12" s="73">
        <v>-554</v>
      </c>
      <c r="V12" s="74">
        <v>0</v>
      </c>
      <c r="W12">
        <v>-141</v>
      </c>
      <c r="X12">
        <v>-313</v>
      </c>
      <c r="Y12">
        <v>0</v>
      </c>
      <c r="Z12">
        <v>0</v>
      </c>
      <c r="AA12">
        <v>-100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-137</v>
      </c>
      <c r="O13" s="46">
        <v>-333</v>
      </c>
      <c r="P13" s="46">
        <v>-110</v>
      </c>
      <c r="Q13" s="46">
        <v>0</v>
      </c>
      <c r="R13" s="46">
        <v>0</v>
      </c>
      <c r="S13" s="74">
        <v>0</v>
      </c>
      <c r="U13" s="73">
        <v>-580</v>
      </c>
      <c r="V13" s="74">
        <v>0</v>
      </c>
      <c r="W13">
        <v>-137</v>
      </c>
      <c r="X13">
        <v>-333</v>
      </c>
      <c r="Y13">
        <v>0</v>
      </c>
      <c r="Z13">
        <v>0</v>
      </c>
      <c r="AA13">
        <v>-110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-141</v>
      </c>
      <c r="O14" s="46">
        <v>-333</v>
      </c>
      <c r="P14" s="46">
        <v>-116</v>
      </c>
      <c r="Q14" s="46">
        <v>0</v>
      </c>
      <c r="R14" s="46">
        <v>0</v>
      </c>
      <c r="S14" s="74">
        <v>0</v>
      </c>
      <c r="U14" s="73">
        <v>-590</v>
      </c>
      <c r="V14" s="74">
        <v>0</v>
      </c>
      <c r="W14">
        <v>-141</v>
      </c>
      <c r="X14">
        <v>-333</v>
      </c>
      <c r="Y14">
        <v>0</v>
      </c>
      <c r="Z14">
        <v>0</v>
      </c>
      <c r="AA14">
        <v>-116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-139</v>
      </c>
      <c r="O15" s="46">
        <v>-329</v>
      </c>
      <c r="P15" s="46">
        <v>-119</v>
      </c>
      <c r="Q15" s="46">
        <v>0</v>
      </c>
      <c r="R15" s="46">
        <v>0</v>
      </c>
      <c r="S15" s="74">
        <v>0</v>
      </c>
      <c r="U15" s="73">
        <v>-587</v>
      </c>
      <c r="V15" s="74">
        <v>0</v>
      </c>
      <c r="W15">
        <v>-139</v>
      </c>
      <c r="X15">
        <v>-329</v>
      </c>
      <c r="Y15">
        <v>0</v>
      </c>
      <c r="Z15">
        <v>0</v>
      </c>
      <c r="AA15">
        <v>-119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-137</v>
      </c>
      <c r="O16" s="46">
        <v>-329</v>
      </c>
      <c r="P16" s="46">
        <v>-120</v>
      </c>
      <c r="Q16" s="46">
        <v>0</v>
      </c>
      <c r="R16" s="46">
        <v>0</v>
      </c>
      <c r="S16" s="74">
        <v>0</v>
      </c>
      <c r="U16" s="73">
        <v>-586</v>
      </c>
      <c r="V16" s="74">
        <v>0</v>
      </c>
      <c r="W16">
        <v>-137</v>
      </c>
      <c r="X16">
        <v>-329</v>
      </c>
      <c r="Y16">
        <v>0</v>
      </c>
      <c r="Z16">
        <v>0</v>
      </c>
      <c r="AA16">
        <v>-120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-138</v>
      </c>
      <c r="O17" s="46">
        <v>-334</v>
      </c>
      <c r="P17" s="46">
        <v>-130</v>
      </c>
      <c r="Q17" s="46">
        <v>0</v>
      </c>
      <c r="R17" s="46">
        <v>0</v>
      </c>
      <c r="S17" s="74">
        <v>0</v>
      </c>
      <c r="U17" s="73">
        <v>-602</v>
      </c>
      <c r="V17" s="74">
        <v>0</v>
      </c>
      <c r="W17">
        <v>-138</v>
      </c>
      <c r="X17">
        <v>-334</v>
      </c>
      <c r="Y17">
        <v>0</v>
      </c>
      <c r="Z17">
        <v>0</v>
      </c>
      <c r="AA17">
        <v>-130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0.48</v>
      </c>
      <c r="N18" s="73">
        <v>-127</v>
      </c>
      <c r="O18" s="46">
        <v>-339</v>
      </c>
      <c r="P18" s="46">
        <v>-131</v>
      </c>
      <c r="Q18" s="46">
        <v>0</v>
      </c>
      <c r="R18" s="46">
        <v>0</v>
      </c>
      <c r="S18" s="74">
        <v>0</v>
      </c>
      <c r="U18" s="73">
        <v>-597</v>
      </c>
      <c r="V18" s="74">
        <v>0.48</v>
      </c>
      <c r="W18">
        <v>-127</v>
      </c>
      <c r="X18">
        <v>-339</v>
      </c>
      <c r="Y18">
        <v>0</v>
      </c>
      <c r="Z18">
        <v>0.48</v>
      </c>
      <c r="AA18">
        <v>-131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-110</v>
      </c>
      <c r="O19" s="46">
        <v>-329</v>
      </c>
      <c r="P19" s="46">
        <v>-119</v>
      </c>
      <c r="Q19" s="46">
        <v>0</v>
      </c>
      <c r="R19" s="46">
        <v>0</v>
      </c>
      <c r="S19" s="74">
        <v>0</v>
      </c>
      <c r="U19" s="73">
        <v>-558</v>
      </c>
      <c r="V19" s="74">
        <v>0</v>
      </c>
      <c r="W19">
        <v>-110</v>
      </c>
      <c r="X19">
        <v>-329</v>
      </c>
      <c r="Y19">
        <v>0</v>
      </c>
      <c r="Z19">
        <v>0</v>
      </c>
      <c r="AA19">
        <v>-119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-95</v>
      </c>
      <c r="O20" s="46">
        <v>-338</v>
      </c>
      <c r="P20" s="46">
        <v>-116</v>
      </c>
      <c r="Q20" s="46">
        <v>0</v>
      </c>
      <c r="R20" s="46">
        <v>0</v>
      </c>
      <c r="S20" s="74">
        <v>0</v>
      </c>
      <c r="U20" s="73">
        <v>-549</v>
      </c>
      <c r="V20" s="74">
        <v>1.64</v>
      </c>
      <c r="W20">
        <v>-95</v>
      </c>
      <c r="X20">
        <v>-338</v>
      </c>
      <c r="Y20">
        <v>0</v>
      </c>
      <c r="Z20">
        <v>1.64</v>
      </c>
      <c r="AA20">
        <v>-116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-67</v>
      </c>
      <c r="O21" s="46">
        <v>-335</v>
      </c>
      <c r="P21" s="46">
        <v>-107</v>
      </c>
      <c r="Q21" s="46">
        <v>0</v>
      </c>
      <c r="R21" s="46">
        <v>0</v>
      </c>
      <c r="S21" s="74">
        <v>0</v>
      </c>
      <c r="U21" s="73">
        <v>-509</v>
      </c>
      <c r="V21" s="74">
        <v>0.77</v>
      </c>
      <c r="W21">
        <v>-67</v>
      </c>
      <c r="X21">
        <v>-335</v>
      </c>
      <c r="Y21">
        <v>0</v>
      </c>
      <c r="Z21">
        <v>0.77</v>
      </c>
      <c r="AA21">
        <v>-107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0.87</v>
      </c>
      <c r="N22" s="73">
        <v>-34</v>
      </c>
      <c r="O22" s="46">
        <v>-315</v>
      </c>
      <c r="P22" s="46">
        <v>-86</v>
      </c>
      <c r="Q22" s="46">
        <v>0</v>
      </c>
      <c r="R22" s="46">
        <v>0</v>
      </c>
      <c r="S22" s="74">
        <v>0</v>
      </c>
      <c r="U22" s="73">
        <v>-435</v>
      </c>
      <c r="V22" s="74">
        <v>0.87</v>
      </c>
      <c r="W22">
        <v>-34</v>
      </c>
      <c r="X22">
        <v>-315</v>
      </c>
      <c r="Y22">
        <v>0</v>
      </c>
      <c r="Z22">
        <v>0.87</v>
      </c>
      <c r="AA22">
        <v>-86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4.1399999999999997</v>
      </c>
      <c r="N23" s="73">
        <v>0</v>
      </c>
      <c r="O23" s="46">
        <v>-280</v>
      </c>
      <c r="P23" s="46">
        <v>-54</v>
      </c>
      <c r="Q23" s="46">
        <v>0</v>
      </c>
      <c r="R23" s="46">
        <v>0</v>
      </c>
      <c r="S23" s="74">
        <v>0</v>
      </c>
      <c r="U23" s="73">
        <v>-334</v>
      </c>
      <c r="V23" s="74">
        <v>4.1399999999999997</v>
      </c>
      <c r="W23">
        <v>0</v>
      </c>
      <c r="X23">
        <v>-280</v>
      </c>
      <c r="Y23">
        <v>0</v>
      </c>
      <c r="Z23">
        <v>4.1399999999999997</v>
      </c>
      <c r="AA23">
        <v>-54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5.49</v>
      </c>
      <c r="N24" s="73">
        <v>0</v>
      </c>
      <c r="O24" s="46">
        <v>-245</v>
      </c>
      <c r="P24" s="46">
        <v>-268</v>
      </c>
      <c r="Q24" s="46">
        <v>0</v>
      </c>
      <c r="R24" s="46">
        <v>0</v>
      </c>
      <c r="S24" s="74">
        <v>0</v>
      </c>
      <c r="U24" s="73">
        <v>-513</v>
      </c>
      <c r="V24" s="74">
        <v>5.49</v>
      </c>
      <c r="W24">
        <v>0</v>
      </c>
      <c r="X24">
        <v>-245</v>
      </c>
      <c r="Y24">
        <v>0</v>
      </c>
      <c r="Z24">
        <v>5.49</v>
      </c>
      <c r="AA24">
        <v>-268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4.43</v>
      </c>
      <c r="N25" s="73">
        <v>0</v>
      </c>
      <c r="O25" s="46">
        <v>-226</v>
      </c>
      <c r="P25" s="46">
        <v>-215</v>
      </c>
      <c r="Q25" s="46">
        <v>0</v>
      </c>
      <c r="R25" s="46">
        <v>0</v>
      </c>
      <c r="S25" s="74">
        <v>0</v>
      </c>
      <c r="U25" s="73">
        <v>-441</v>
      </c>
      <c r="V25" s="74">
        <v>4.43</v>
      </c>
      <c r="W25">
        <v>0</v>
      </c>
      <c r="X25">
        <v>-226</v>
      </c>
      <c r="Y25">
        <v>0</v>
      </c>
      <c r="Z25">
        <v>4.43</v>
      </c>
      <c r="AA25">
        <v>-215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5.01</v>
      </c>
      <c r="N26" s="73">
        <v>0</v>
      </c>
      <c r="O26" s="46">
        <v>-186</v>
      </c>
      <c r="P26" s="46">
        <v>-92</v>
      </c>
      <c r="Q26" s="46">
        <v>0</v>
      </c>
      <c r="R26" s="46">
        <v>0</v>
      </c>
      <c r="S26" s="74">
        <v>0</v>
      </c>
      <c r="U26" s="73">
        <v>-278</v>
      </c>
      <c r="V26" s="74">
        <v>5.01</v>
      </c>
      <c r="W26">
        <v>0</v>
      </c>
      <c r="X26">
        <v>-186</v>
      </c>
      <c r="Y26">
        <v>0</v>
      </c>
      <c r="Z26">
        <v>5.01</v>
      </c>
      <c r="AA26">
        <v>-92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4.5199999999999996</v>
      </c>
      <c r="N27" s="73">
        <v>0</v>
      </c>
      <c r="O27" s="46">
        <v>-70</v>
      </c>
      <c r="P27" s="46">
        <v>-110</v>
      </c>
      <c r="Q27" s="46">
        <v>0</v>
      </c>
      <c r="R27" s="46">
        <v>0</v>
      </c>
      <c r="S27" s="74">
        <v>0</v>
      </c>
      <c r="U27" s="73">
        <v>-180</v>
      </c>
      <c r="V27" s="74">
        <v>4.5199999999999996</v>
      </c>
      <c r="W27">
        <v>0</v>
      </c>
      <c r="X27">
        <v>-70</v>
      </c>
      <c r="Y27">
        <v>0</v>
      </c>
      <c r="Z27">
        <v>4.5199999999999996</v>
      </c>
      <c r="AA27">
        <v>-110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5.68</v>
      </c>
      <c r="N28" s="73">
        <v>0</v>
      </c>
      <c r="O28" s="46">
        <v>-14</v>
      </c>
      <c r="P28" s="46">
        <v>-45</v>
      </c>
      <c r="Q28" s="46">
        <v>0</v>
      </c>
      <c r="R28" s="46">
        <v>0</v>
      </c>
      <c r="S28" s="74">
        <v>0</v>
      </c>
      <c r="U28" s="73">
        <v>-59</v>
      </c>
      <c r="V28" s="74">
        <v>5.68</v>
      </c>
      <c r="W28">
        <v>0</v>
      </c>
      <c r="X28">
        <v>-14</v>
      </c>
      <c r="Y28">
        <v>0</v>
      </c>
      <c r="Z28">
        <v>5.68</v>
      </c>
      <c r="AA28">
        <v>-45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0.28999999999999998</v>
      </c>
      <c r="L29" s="46">
        <v>0</v>
      </c>
      <c r="M29" s="74">
        <v>5.2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5.49</v>
      </c>
      <c r="W29">
        <v>0</v>
      </c>
      <c r="X29">
        <v>0</v>
      </c>
      <c r="Y29">
        <v>0.28999999999999998</v>
      </c>
      <c r="Z29">
        <v>5.2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10.4</v>
      </c>
      <c r="L30" s="46">
        <v>0</v>
      </c>
      <c r="M30" s="74">
        <v>4.33</v>
      </c>
      <c r="N30" s="73">
        <v>0</v>
      </c>
      <c r="O30" s="46">
        <v>0</v>
      </c>
      <c r="P30" s="46">
        <v>-36</v>
      </c>
      <c r="Q30" s="46">
        <v>0</v>
      </c>
      <c r="R30" s="46">
        <v>0</v>
      </c>
      <c r="S30" s="74">
        <v>0</v>
      </c>
      <c r="U30" s="73">
        <v>-36</v>
      </c>
      <c r="V30" s="74">
        <v>14.73</v>
      </c>
      <c r="W30">
        <v>0</v>
      </c>
      <c r="X30">
        <v>0</v>
      </c>
      <c r="Y30">
        <v>10.4</v>
      </c>
      <c r="Z30">
        <v>4.33</v>
      </c>
      <c r="AA30">
        <v>-36</v>
      </c>
    </row>
    <row r="31" spans="7:27">
      <c r="G31" t="s">
        <v>73</v>
      </c>
      <c r="H31" s="73">
        <v>24.07</v>
      </c>
      <c r="I31" s="46">
        <v>0</v>
      </c>
      <c r="J31" s="46">
        <v>0</v>
      </c>
      <c r="K31" s="46">
        <v>24.64</v>
      </c>
      <c r="L31" s="46">
        <v>0</v>
      </c>
      <c r="M31" s="74">
        <v>3.56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52.27</v>
      </c>
      <c r="W31">
        <v>24.07</v>
      </c>
      <c r="X31">
        <v>0</v>
      </c>
      <c r="Y31">
        <v>24.64</v>
      </c>
      <c r="Z31">
        <v>3.56</v>
      </c>
      <c r="AA31">
        <v>0</v>
      </c>
    </row>
    <row r="32" spans="7:27">
      <c r="G32" t="s">
        <v>74</v>
      </c>
      <c r="H32" s="73">
        <v>151.12</v>
      </c>
      <c r="I32" s="46">
        <v>0</v>
      </c>
      <c r="J32" s="46">
        <v>0</v>
      </c>
      <c r="K32" s="46">
        <v>36.29</v>
      </c>
      <c r="L32" s="46">
        <v>0</v>
      </c>
      <c r="M32" s="74">
        <v>4.24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191.65</v>
      </c>
      <c r="W32">
        <v>151.12</v>
      </c>
      <c r="X32">
        <v>0</v>
      </c>
      <c r="Y32">
        <v>36.29</v>
      </c>
      <c r="Z32">
        <v>4.24</v>
      </c>
      <c r="AA32">
        <v>0</v>
      </c>
    </row>
    <row r="33" spans="7:27">
      <c r="G33" t="s">
        <v>75</v>
      </c>
      <c r="H33" s="73">
        <v>137.91</v>
      </c>
      <c r="I33" s="46">
        <v>0</v>
      </c>
      <c r="J33" s="46">
        <v>1.5</v>
      </c>
      <c r="K33" s="46">
        <v>30.96</v>
      </c>
      <c r="L33" s="46">
        <v>0</v>
      </c>
      <c r="M33" s="74">
        <v>2.77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173.14</v>
      </c>
      <c r="W33">
        <v>137.91</v>
      </c>
      <c r="X33">
        <v>0</v>
      </c>
      <c r="Y33">
        <v>30.96</v>
      </c>
      <c r="Z33">
        <v>2.77</v>
      </c>
      <c r="AA33">
        <v>1.5</v>
      </c>
    </row>
    <row r="34" spans="7:27">
      <c r="G34" t="s">
        <v>76</v>
      </c>
      <c r="H34" s="73">
        <v>139.68</v>
      </c>
      <c r="I34" s="46">
        <v>0</v>
      </c>
      <c r="J34" s="46">
        <v>1.46</v>
      </c>
      <c r="K34" s="46">
        <v>30.64</v>
      </c>
      <c r="L34" s="46">
        <v>0</v>
      </c>
      <c r="M34" s="74">
        <v>0.88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172.66</v>
      </c>
      <c r="W34">
        <v>139.68</v>
      </c>
      <c r="X34">
        <v>0</v>
      </c>
      <c r="Y34">
        <v>30.64</v>
      </c>
      <c r="Z34">
        <v>0.88</v>
      </c>
      <c r="AA34">
        <v>1.46</v>
      </c>
    </row>
    <row r="35" spans="7:27">
      <c r="G35" t="s">
        <v>77</v>
      </c>
      <c r="H35" s="73">
        <v>155.06</v>
      </c>
      <c r="I35" s="46">
        <v>0</v>
      </c>
      <c r="J35" s="46">
        <v>16.420000000000002</v>
      </c>
      <c r="K35" s="46">
        <v>30.83</v>
      </c>
      <c r="L35" s="46">
        <v>0</v>
      </c>
      <c r="M35" s="74">
        <v>3.28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205.59</v>
      </c>
      <c r="W35">
        <v>155.06</v>
      </c>
      <c r="X35">
        <v>0</v>
      </c>
      <c r="Y35">
        <v>30.83</v>
      </c>
      <c r="Z35">
        <v>3.28</v>
      </c>
      <c r="AA35">
        <v>16.420000000000002</v>
      </c>
    </row>
    <row r="36" spans="7:27">
      <c r="G36" t="s">
        <v>78</v>
      </c>
      <c r="H36" s="73">
        <v>214.56</v>
      </c>
      <c r="I36" s="46">
        <v>0</v>
      </c>
      <c r="J36" s="46">
        <v>84.88</v>
      </c>
      <c r="K36" s="46">
        <v>41.03</v>
      </c>
      <c r="L36" s="46">
        <v>0</v>
      </c>
      <c r="M36" s="74">
        <v>4.6399999999999997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345.11</v>
      </c>
      <c r="W36">
        <v>214.56</v>
      </c>
      <c r="X36">
        <v>0</v>
      </c>
      <c r="Y36">
        <v>41.03</v>
      </c>
      <c r="Z36">
        <v>4.6399999999999997</v>
      </c>
      <c r="AA36">
        <v>84.88</v>
      </c>
    </row>
    <row r="37" spans="7:27">
      <c r="G37" t="s">
        <v>79</v>
      </c>
      <c r="H37" s="73">
        <v>192.53</v>
      </c>
      <c r="I37" s="46">
        <v>0</v>
      </c>
      <c r="J37" s="46">
        <v>86.63</v>
      </c>
      <c r="K37" s="46">
        <v>0.19</v>
      </c>
      <c r="L37" s="46">
        <v>0</v>
      </c>
      <c r="M37" s="74">
        <v>5.0999999999999996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284.45</v>
      </c>
      <c r="W37">
        <v>192.53</v>
      </c>
      <c r="X37">
        <v>0</v>
      </c>
      <c r="Y37">
        <v>0.19</v>
      </c>
      <c r="Z37">
        <v>5.0999999999999996</v>
      </c>
      <c r="AA37">
        <v>86.63</v>
      </c>
    </row>
    <row r="38" spans="7:27">
      <c r="G38" t="s">
        <v>80</v>
      </c>
      <c r="H38" s="73">
        <v>126.1</v>
      </c>
      <c r="I38" s="46">
        <v>0</v>
      </c>
      <c r="J38" s="46">
        <v>17.329999999999998</v>
      </c>
      <c r="K38" s="46">
        <v>0</v>
      </c>
      <c r="L38" s="46">
        <v>0</v>
      </c>
      <c r="M38" s="74">
        <v>5.87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149.30000000000001</v>
      </c>
      <c r="W38">
        <v>126.1</v>
      </c>
      <c r="X38">
        <v>0</v>
      </c>
      <c r="Y38">
        <v>0</v>
      </c>
      <c r="Z38">
        <v>5.87</v>
      </c>
      <c r="AA38">
        <v>17.329999999999998</v>
      </c>
    </row>
    <row r="39" spans="7:27">
      <c r="G39" t="s">
        <v>81</v>
      </c>
      <c r="H39" s="73">
        <v>90.49</v>
      </c>
      <c r="I39" s="46">
        <v>0</v>
      </c>
      <c r="J39" s="46">
        <v>20.21</v>
      </c>
      <c r="K39" s="46">
        <v>0</v>
      </c>
      <c r="L39" s="46">
        <v>0</v>
      </c>
      <c r="M39" s="74">
        <v>5.87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116.57</v>
      </c>
      <c r="W39">
        <v>90.49</v>
      </c>
      <c r="X39">
        <v>0</v>
      </c>
      <c r="Y39">
        <v>0</v>
      </c>
      <c r="Z39">
        <v>5.87</v>
      </c>
      <c r="AA39">
        <v>20.21</v>
      </c>
    </row>
    <row r="40" spans="7:27">
      <c r="G40" t="s">
        <v>82</v>
      </c>
      <c r="H40" s="73">
        <v>69.31</v>
      </c>
      <c r="I40" s="46">
        <v>0</v>
      </c>
      <c r="J40" s="46">
        <v>63.53</v>
      </c>
      <c r="K40" s="46">
        <v>0</v>
      </c>
      <c r="L40" s="46">
        <v>0</v>
      </c>
      <c r="M40" s="74">
        <v>5.49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138.33000000000001</v>
      </c>
      <c r="W40">
        <v>69.31</v>
      </c>
      <c r="X40">
        <v>0</v>
      </c>
      <c r="Y40">
        <v>0</v>
      </c>
      <c r="Z40">
        <v>5.49</v>
      </c>
      <c r="AA40">
        <v>63.53</v>
      </c>
    </row>
    <row r="41" spans="7:27">
      <c r="G41" t="s">
        <v>83</v>
      </c>
      <c r="H41" s="73">
        <v>39.47</v>
      </c>
      <c r="I41" s="46">
        <v>0</v>
      </c>
      <c r="J41" s="46">
        <v>93.37</v>
      </c>
      <c r="K41" s="46">
        <v>0</v>
      </c>
      <c r="L41" s="46">
        <v>0</v>
      </c>
      <c r="M41" s="74">
        <v>5.49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138.33000000000001</v>
      </c>
      <c r="W41">
        <v>39.47</v>
      </c>
      <c r="X41">
        <v>0</v>
      </c>
      <c r="Y41">
        <v>0</v>
      </c>
      <c r="Z41">
        <v>5.49</v>
      </c>
      <c r="AA41">
        <v>93.37</v>
      </c>
    </row>
    <row r="42" spans="7:27">
      <c r="G42" t="s">
        <v>84</v>
      </c>
      <c r="H42" s="73">
        <v>14.44</v>
      </c>
      <c r="I42" s="46">
        <v>0</v>
      </c>
      <c r="J42" s="46">
        <v>103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117.44</v>
      </c>
      <c r="W42">
        <v>14.44</v>
      </c>
      <c r="X42">
        <v>0</v>
      </c>
      <c r="Y42">
        <v>0</v>
      </c>
      <c r="Z42">
        <v>0</v>
      </c>
      <c r="AA42">
        <v>103</v>
      </c>
    </row>
    <row r="43" spans="7:27">
      <c r="G43" t="s">
        <v>85</v>
      </c>
      <c r="H43" s="73">
        <v>76.05</v>
      </c>
      <c r="I43" s="46">
        <v>0</v>
      </c>
      <c r="J43" s="46">
        <v>104.92</v>
      </c>
      <c r="K43" s="46">
        <v>0</v>
      </c>
      <c r="L43" s="46">
        <v>0</v>
      </c>
      <c r="M43" s="74">
        <v>0</v>
      </c>
      <c r="N43" s="73">
        <v>0</v>
      </c>
      <c r="O43" s="46">
        <v>-10</v>
      </c>
      <c r="P43" s="46">
        <v>0</v>
      </c>
      <c r="Q43" s="46">
        <v>0</v>
      </c>
      <c r="R43" s="46">
        <v>0</v>
      </c>
      <c r="S43" s="74">
        <v>0</v>
      </c>
      <c r="U43" s="73">
        <v>-10</v>
      </c>
      <c r="V43" s="74">
        <v>180.97</v>
      </c>
      <c r="W43">
        <v>76.05</v>
      </c>
      <c r="X43">
        <v>-10</v>
      </c>
      <c r="Y43">
        <v>0</v>
      </c>
      <c r="Z43">
        <v>0</v>
      </c>
      <c r="AA43">
        <v>104.92</v>
      </c>
    </row>
    <row r="44" spans="7:27">
      <c r="G44" t="s">
        <v>86</v>
      </c>
      <c r="H44" s="73">
        <v>33.69</v>
      </c>
      <c r="I44" s="46">
        <v>0</v>
      </c>
      <c r="J44" s="46">
        <v>97.22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130.91</v>
      </c>
      <c r="W44">
        <v>33.69</v>
      </c>
      <c r="X44">
        <v>0</v>
      </c>
      <c r="Y44">
        <v>0</v>
      </c>
      <c r="Z44">
        <v>0</v>
      </c>
      <c r="AA44">
        <v>97.22</v>
      </c>
    </row>
    <row r="45" spans="7:27">
      <c r="G45" t="s">
        <v>87</v>
      </c>
      <c r="H45" s="73">
        <v>0</v>
      </c>
      <c r="I45" s="46">
        <v>0</v>
      </c>
      <c r="J45" s="46">
        <v>79.900000000000006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79.900000000000006</v>
      </c>
      <c r="W45">
        <v>0</v>
      </c>
      <c r="X45">
        <v>0</v>
      </c>
      <c r="Y45">
        <v>0</v>
      </c>
      <c r="Z45">
        <v>0</v>
      </c>
      <c r="AA45">
        <v>79.900000000000006</v>
      </c>
    </row>
    <row r="46" spans="7:27">
      <c r="G46" t="s">
        <v>88</v>
      </c>
      <c r="H46" s="73">
        <v>0</v>
      </c>
      <c r="I46" s="46">
        <v>0</v>
      </c>
      <c r="J46" s="46">
        <v>76.05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76.05</v>
      </c>
      <c r="W46">
        <v>0</v>
      </c>
      <c r="X46">
        <v>0</v>
      </c>
      <c r="Y46">
        <v>0</v>
      </c>
      <c r="Z46">
        <v>0</v>
      </c>
      <c r="AA46">
        <v>76.05</v>
      </c>
    </row>
    <row r="47" spans="7:27">
      <c r="G47" t="s">
        <v>89</v>
      </c>
      <c r="H47" s="73">
        <v>0</v>
      </c>
      <c r="I47" s="46">
        <v>0</v>
      </c>
      <c r="J47" s="46">
        <v>59.68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59.68</v>
      </c>
      <c r="W47">
        <v>0</v>
      </c>
      <c r="X47">
        <v>0</v>
      </c>
      <c r="Y47">
        <v>0</v>
      </c>
      <c r="Z47">
        <v>0</v>
      </c>
      <c r="AA47">
        <v>59.68</v>
      </c>
    </row>
    <row r="48" spans="7:27">
      <c r="G48" t="s">
        <v>90</v>
      </c>
      <c r="H48" s="73">
        <v>0</v>
      </c>
      <c r="I48" s="46">
        <v>0</v>
      </c>
      <c r="J48" s="46">
        <v>48.13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48.13</v>
      </c>
      <c r="W48">
        <v>0</v>
      </c>
      <c r="X48">
        <v>0</v>
      </c>
      <c r="Y48">
        <v>0</v>
      </c>
      <c r="Z48">
        <v>0</v>
      </c>
      <c r="AA48">
        <v>48.13</v>
      </c>
    </row>
    <row r="49" spans="7:27">
      <c r="G49" t="s">
        <v>91</v>
      </c>
      <c r="H49" s="73">
        <v>0</v>
      </c>
      <c r="I49" s="46">
        <v>0</v>
      </c>
      <c r="J49" s="46">
        <v>25.03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25.03</v>
      </c>
      <c r="W49">
        <v>0</v>
      </c>
      <c r="X49">
        <v>0</v>
      </c>
      <c r="Y49">
        <v>0</v>
      </c>
      <c r="Z49">
        <v>0</v>
      </c>
      <c r="AA49">
        <v>25.03</v>
      </c>
    </row>
    <row r="50" spans="7:27">
      <c r="G50" t="s">
        <v>92</v>
      </c>
      <c r="H50" s="73">
        <v>0</v>
      </c>
      <c r="I50" s="46">
        <v>0</v>
      </c>
      <c r="J50" s="46">
        <v>5.78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5.78</v>
      </c>
      <c r="W50">
        <v>0</v>
      </c>
      <c r="X50">
        <v>0</v>
      </c>
      <c r="Y50">
        <v>0</v>
      </c>
      <c r="Z50">
        <v>0</v>
      </c>
      <c r="AA50">
        <v>5.78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0</v>
      </c>
      <c r="W54">
        <v>0</v>
      </c>
      <c r="X54">
        <v>-1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-46</v>
      </c>
      <c r="P57" s="46">
        <v>0</v>
      </c>
      <c r="Q57" s="46">
        <v>0</v>
      </c>
      <c r="R57" s="46">
        <v>0</v>
      </c>
      <c r="S57" s="74">
        <v>0</v>
      </c>
      <c r="U57" s="73">
        <v>-46</v>
      </c>
      <c r="V57" s="74">
        <v>0</v>
      </c>
      <c r="W57">
        <v>0</v>
      </c>
      <c r="X57">
        <v>-46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-30</v>
      </c>
      <c r="P58" s="46">
        <v>0</v>
      </c>
      <c r="Q58" s="46">
        <v>0</v>
      </c>
      <c r="R58" s="46">
        <v>0</v>
      </c>
      <c r="S58" s="74">
        <v>0</v>
      </c>
      <c r="U58" s="73">
        <v>-30</v>
      </c>
      <c r="V58" s="74">
        <v>0</v>
      </c>
      <c r="W58">
        <v>0</v>
      </c>
      <c r="X58">
        <v>-30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-35</v>
      </c>
      <c r="P59" s="46">
        <v>0</v>
      </c>
      <c r="Q59" s="46">
        <v>0</v>
      </c>
      <c r="R59" s="46">
        <v>0</v>
      </c>
      <c r="S59" s="74">
        <v>0</v>
      </c>
      <c r="U59" s="73">
        <v>-35</v>
      </c>
      <c r="V59" s="74">
        <v>0</v>
      </c>
      <c r="W59">
        <v>0</v>
      </c>
      <c r="X59">
        <v>-35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-71</v>
      </c>
      <c r="P60" s="46">
        <v>0</v>
      </c>
      <c r="Q60" s="46">
        <v>0</v>
      </c>
      <c r="R60" s="46">
        <v>0</v>
      </c>
      <c r="S60" s="74">
        <v>0</v>
      </c>
      <c r="U60" s="73">
        <v>-71</v>
      </c>
      <c r="V60" s="74">
        <v>0</v>
      </c>
      <c r="W60">
        <v>0</v>
      </c>
      <c r="X60">
        <v>-71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-65</v>
      </c>
      <c r="P61" s="46">
        <v>0</v>
      </c>
      <c r="Q61" s="46">
        <v>0</v>
      </c>
      <c r="R61" s="46">
        <v>0</v>
      </c>
      <c r="S61" s="74">
        <v>0</v>
      </c>
      <c r="U61" s="73">
        <v>-65</v>
      </c>
      <c r="V61" s="74">
        <v>0</v>
      </c>
      <c r="W61">
        <v>0</v>
      </c>
      <c r="X61">
        <v>-65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-70</v>
      </c>
      <c r="P62" s="46">
        <v>0</v>
      </c>
      <c r="Q62" s="46">
        <v>0</v>
      </c>
      <c r="R62" s="46">
        <v>0</v>
      </c>
      <c r="S62" s="74">
        <v>0</v>
      </c>
      <c r="U62" s="73">
        <v>-70</v>
      </c>
      <c r="V62" s="74">
        <v>0</v>
      </c>
      <c r="W62">
        <v>0</v>
      </c>
      <c r="X62">
        <v>-70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-91</v>
      </c>
      <c r="P63" s="46">
        <v>0</v>
      </c>
      <c r="Q63" s="46">
        <v>0</v>
      </c>
      <c r="R63" s="46">
        <v>0</v>
      </c>
      <c r="S63" s="74">
        <v>0</v>
      </c>
      <c r="U63" s="73">
        <v>-91</v>
      </c>
      <c r="V63" s="74">
        <v>0</v>
      </c>
      <c r="W63">
        <v>0</v>
      </c>
      <c r="X63">
        <v>-91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-91</v>
      </c>
      <c r="P64" s="46">
        <v>0</v>
      </c>
      <c r="Q64" s="46">
        <v>0</v>
      </c>
      <c r="R64" s="46">
        <v>0</v>
      </c>
      <c r="S64" s="74">
        <v>0</v>
      </c>
      <c r="U64" s="73">
        <v>-91</v>
      </c>
      <c r="V64" s="74">
        <v>0</v>
      </c>
      <c r="W64">
        <v>0</v>
      </c>
      <c r="X64">
        <v>-91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-86</v>
      </c>
      <c r="P65" s="46">
        <v>0</v>
      </c>
      <c r="Q65" s="46">
        <v>0</v>
      </c>
      <c r="R65" s="46">
        <v>0</v>
      </c>
      <c r="S65" s="74">
        <v>0</v>
      </c>
      <c r="U65" s="73">
        <v>-86</v>
      </c>
      <c r="V65" s="74">
        <v>0</v>
      </c>
      <c r="W65">
        <v>0</v>
      </c>
      <c r="X65">
        <v>-86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-81</v>
      </c>
      <c r="P66" s="46">
        <v>0</v>
      </c>
      <c r="Q66" s="46">
        <v>0</v>
      </c>
      <c r="R66" s="46">
        <v>0</v>
      </c>
      <c r="S66" s="74">
        <v>0</v>
      </c>
      <c r="U66" s="73">
        <v>-81</v>
      </c>
      <c r="V66" s="74">
        <v>0</v>
      </c>
      <c r="W66">
        <v>0</v>
      </c>
      <c r="X66">
        <v>-81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-111</v>
      </c>
      <c r="P67" s="46">
        <v>0</v>
      </c>
      <c r="Q67" s="46">
        <v>0</v>
      </c>
      <c r="R67" s="46">
        <v>0</v>
      </c>
      <c r="S67" s="74">
        <v>0</v>
      </c>
      <c r="U67" s="73">
        <v>-111</v>
      </c>
      <c r="V67" s="74">
        <v>0</v>
      </c>
      <c r="W67">
        <v>0</v>
      </c>
      <c r="X67">
        <v>-111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-91</v>
      </c>
      <c r="P68" s="46">
        <v>0</v>
      </c>
      <c r="Q68" s="46">
        <v>0</v>
      </c>
      <c r="R68" s="46">
        <v>0</v>
      </c>
      <c r="S68" s="74">
        <v>0</v>
      </c>
      <c r="U68" s="73">
        <v>-91</v>
      </c>
      <c r="V68" s="74">
        <v>0</v>
      </c>
      <c r="W68">
        <v>0</v>
      </c>
      <c r="X68">
        <v>-91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-85</v>
      </c>
      <c r="P69" s="46">
        <v>0</v>
      </c>
      <c r="Q69" s="46">
        <v>0</v>
      </c>
      <c r="R69" s="46">
        <v>0</v>
      </c>
      <c r="S69" s="74">
        <v>0</v>
      </c>
      <c r="U69" s="73">
        <v>-85</v>
      </c>
      <c r="V69" s="74">
        <v>0</v>
      </c>
      <c r="W69">
        <v>0</v>
      </c>
      <c r="X69">
        <v>-85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-104.48</v>
      </c>
      <c r="P70" s="46">
        <v>-100</v>
      </c>
      <c r="Q70" s="46">
        <v>0</v>
      </c>
      <c r="R70" s="46">
        <v>0</v>
      </c>
      <c r="S70" s="74">
        <v>0</v>
      </c>
      <c r="U70" s="73">
        <v>-204.48</v>
      </c>
      <c r="V70" s="74">
        <v>0</v>
      </c>
      <c r="W70">
        <v>0</v>
      </c>
      <c r="X70">
        <v>-104.48</v>
      </c>
      <c r="Y70">
        <v>0</v>
      </c>
      <c r="Z70">
        <v>0</v>
      </c>
      <c r="AA70">
        <v>-100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5.01</v>
      </c>
      <c r="L71" s="46">
        <v>0</v>
      </c>
      <c r="M71" s="74">
        <v>6.93</v>
      </c>
      <c r="N71" s="73">
        <v>0</v>
      </c>
      <c r="O71" s="46">
        <v>-115</v>
      </c>
      <c r="P71" s="46">
        <v>-80</v>
      </c>
      <c r="Q71" s="46">
        <v>0</v>
      </c>
      <c r="R71" s="46">
        <v>0</v>
      </c>
      <c r="S71" s="74">
        <v>0</v>
      </c>
      <c r="U71" s="73">
        <v>-195</v>
      </c>
      <c r="V71" s="74">
        <v>11.94</v>
      </c>
      <c r="W71">
        <v>0</v>
      </c>
      <c r="X71">
        <v>-115</v>
      </c>
      <c r="Y71">
        <v>5.01</v>
      </c>
      <c r="Z71">
        <v>6.93</v>
      </c>
      <c r="AA71">
        <v>-80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11.65</v>
      </c>
      <c r="L72" s="46">
        <v>0</v>
      </c>
      <c r="M72" s="74">
        <v>4.91</v>
      </c>
      <c r="N72" s="73">
        <v>0</v>
      </c>
      <c r="O72" s="46">
        <v>-80</v>
      </c>
      <c r="P72" s="46">
        <v>-71</v>
      </c>
      <c r="Q72" s="46">
        <v>0</v>
      </c>
      <c r="R72" s="46">
        <v>0</v>
      </c>
      <c r="S72" s="74">
        <v>0</v>
      </c>
      <c r="U72" s="73">
        <v>-151</v>
      </c>
      <c r="V72" s="74">
        <v>16.559999999999999</v>
      </c>
      <c r="W72">
        <v>0</v>
      </c>
      <c r="X72">
        <v>-80</v>
      </c>
      <c r="Y72">
        <v>11.65</v>
      </c>
      <c r="Z72">
        <v>4.91</v>
      </c>
      <c r="AA72">
        <v>-71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26.08</v>
      </c>
      <c r="L73" s="46">
        <v>0</v>
      </c>
      <c r="M73" s="74">
        <v>9.0500000000000007</v>
      </c>
      <c r="N73" s="73">
        <v>0</v>
      </c>
      <c r="O73" s="46">
        <v>-75</v>
      </c>
      <c r="P73" s="46">
        <v>-90</v>
      </c>
      <c r="Q73" s="46">
        <v>0</v>
      </c>
      <c r="R73" s="46">
        <v>0</v>
      </c>
      <c r="S73" s="74">
        <v>0</v>
      </c>
      <c r="U73" s="73">
        <v>-165</v>
      </c>
      <c r="V73" s="74">
        <v>35.130000000000003</v>
      </c>
      <c r="W73">
        <v>0</v>
      </c>
      <c r="X73">
        <v>-75</v>
      </c>
      <c r="Y73">
        <v>26.08</v>
      </c>
      <c r="Z73">
        <v>9.0500000000000007</v>
      </c>
      <c r="AA73">
        <v>-90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32.630000000000003</v>
      </c>
      <c r="L74" s="46">
        <v>0</v>
      </c>
      <c r="M74" s="74">
        <v>7.51</v>
      </c>
      <c r="N74" s="73">
        <v>0</v>
      </c>
      <c r="O74" s="46">
        <v>-45</v>
      </c>
      <c r="P74" s="46">
        <v>-78</v>
      </c>
      <c r="Q74" s="46">
        <v>0</v>
      </c>
      <c r="R74" s="46">
        <v>0</v>
      </c>
      <c r="S74" s="74">
        <v>0</v>
      </c>
      <c r="U74" s="73">
        <v>-123</v>
      </c>
      <c r="V74" s="74">
        <v>40.14</v>
      </c>
      <c r="W74">
        <v>0</v>
      </c>
      <c r="X74">
        <v>-45</v>
      </c>
      <c r="Y74">
        <v>32.630000000000003</v>
      </c>
      <c r="Z74">
        <v>7.51</v>
      </c>
      <c r="AA74">
        <v>-78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1.44</v>
      </c>
      <c r="N75" s="73">
        <v>0</v>
      </c>
      <c r="O75" s="46">
        <v>0</v>
      </c>
      <c r="P75" s="46">
        <v>-17</v>
      </c>
      <c r="Q75" s="46">
        <v>0</v>
      </c>
      <c r="R75" s="46">
        <v>0</v>
      </c>
      <c r="S75" s="74">
        <v>0</v>
      </c>
      <c r="U75" s="73">
        <v>-17</v>
      </c>
      <c r="V75" s="74">
        <v>1.44</v>
      </c>
      <c r="W75">
        <v>0</v>
      </c>
      <c r="X75">
        <v>0</v>
      </c>
      <c r="Y75">
        <v>0</v>
      </c>
      <c r="Z75">
        <v>1.44</v>
      </c>
      <c r="AA75">
        <v>-17</v>
      </c>
    </row>
    <row r="76" spans="7:27">
      <c r="G76" t="s">
        <v>118</v>
      </c>
      <c r="H76" s="73">
        <v>63.53</v>
      </c>
      <c r="I76" s="46">
        <v>0</v>
      </c>
      <c r="J76" s="46">
        <v>0</v>
      </c>
      <c r="K76" s="46">
        <v>0</v>
      </c>
      <c r="L76" s="46">
        <v>0</v>
      </c>
      <c r="M76" s="74">
        <v>4.24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67.77</v>
      </c>
      <c r="W76">
        <v>63.53</v>
      </c>
      <c r="X76">
        <v>0</v>
      </c>
      <c r="Y76">
        <v>0</v>
      </c>
      <c r="Z76">
        <v>4.24</v>
      </c>
      <c r="AA76">
        <v>0</v>
      </c>
    </row>
    <row r="77" spans="7:27">
      <c r="G77" t="s">
        <v>119</v>
      </c>
      <c r="H77" s="73">
        <v>65.67</v>
      </c>
      <c r="I77" s="46">
        <v>0</v>
      </c>
      <c r="J77" s="46">
        <v>0</v>
      </c>
      <c r="K77" s="46">
        <v>0</v>
      </c>
      <c r="L77" s="46">
        <v>0</v>
      </c>
      <c r="M77" s="74">
        <v>4.0599999999999996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69.73</v>
      </c>
      <c r="W77">
        <v>65.67</v>
      </c>
      <c r="X77">
        <v>0</v>
      </c>
      <c r="Y77">
        <v>0</v>
      </c>
      <c r="Z77">
        <v>4.0599999999999996</v>
      </c>
      <c r="AA77">
        <v>0</v>
      </c>
    </row>
    <row r="78" spans="7:27">
      <c r="G78" t="s">
        <v>120</v>
      </c>
      <c r="H78" s="73">
        <v>69.989999999999995</v>
      </c>
      <c r="I78" s="46">
        <v>0</v>
      </c>
      <c r="J78" s="46">
        <v>0</v>
      </c>
      <c r="K78" s="46">
        <v>0</v>
      </c>
      <c r="L78" s="46">
        <v>0</v>
      </c>
      <c r="M78" s="74">
        <v>2.8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72.790000000000006</v>
      </c>
      <c r="W78">
        <v>69.989999999999995</v>
      </c>
      <c r="X78">
        <v>0</v>
      </c>
      <c r="Y78">
        <v>0</v>
      </c>
      <c r="Z78">
        <v>2.8</v>
      </c>
      <c r="AA78">
        <v>0</v>
      </c>
    </row>
    <row r="79" spans="7:27">
      <c r="G79" t="s">
        <v>121</v>
      </c>
      <c r="H79" s="73">
        <v>150.82</v>
      </c>
      <c r="I79" s="46">
        <v>0</v>
      </c>
      <c r="J79" s="46">
        <v>0</v>
      </c>
      <c r="K79" s="46">
        <v>0</v>
      </c>
      <c r="L79" s="46">
        <v>0</v>
      </c>
      <c r="M79" s="74">
        <v>2.77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153.59</v>
      </c>
      <c r="W79">
        <v>150.82</v>
      </c>
      <c r="X79">
        <v>0</v>
      </c>
      <c r="Y79">
        <v>0</v>
      </c>
      <c r="Z79">
        <v>2.77</v>
      </c>
      <c r="AA79">
        <v>0</v>
      </c>
    </row>
    <row r="80" spans="7:27">
      <c r="G80" t="s">
        <v>122</v>
      </c>
      <c r="H80" s="73">
        <v>175.89</v>
      </c>
      <c r="I80" s="46">
        <v>0</v>
      </c>
      <c r="J80" s="46">
        <v>0</v>
      </c>
      <c r="K80" s="46">
        <v>0</v>
      </c>
      <c r="L80" s="46">
        <v>0</v>
      </c>
      <c r="M80" s="74">
        <v>4.16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180.05</v>
      </c>
      <c r="W80">
        <v>175.89</v>
      </c>
      <c r="X80">
        <v>0</v>
      </c>
      <c r="Y80">
        <v>0</v>
      </c>
      <c r="Z80">
        <v>4.16</v>
      </c>
      <c r="AA80">
        <v>0</v>
      </c>
    </row>
    <row r="81" spans="7:27">
      <c r="G81" t="s">
        <v>123</v>
      </c>
      <c r="H81" s="73">
        <v>94.99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94.99</v>
      </c>
      <c r="W81">
        <v>94.99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73">
        <v>8.66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8.66</v>
      </c>
      <c r="W82">
        <v>8.66</v>
      </c>
      <c r="X82">
        <v>0</v>
      </c>
      <c r="Y82">
        <v>0</v>
      </c>
      <c r="Z82">
        <v>0</v>
      </c>
      <c r="AA82">
        <v>0</v>
      </c>
    </row>
    <row r="83" spans="7:27">
      <c r="G83" t="s">
        <v>125</v>
      </c>
      <c r="H83" s="73">
        <v>25.03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25.03</v>
      </c>
      <c r="W83">
        <v>25.03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-70</v>
      </c>
      <c r="P85" s="46">
        <v>-18</v>
      </c>
      <c r="Q85" s="46">
        <v>0</v>
      </c>
      <c r="R85" s="46">
        <v>0</v>
      </c>
      <c r="S85" s="74">
        <v>0</v>
      </c>
      <c r="U85" s="73">
        <v>-88</v>
      </c>
      <c r="V85" s="74">
        <v>0</v>
      </c>
      <c r="W85">
        <v>0</v>
      </c>
      <c r="X85">
        <v>-70</v>
      </c>
      <c r="Y85">
        <v>0</v>
      </c>
      <c r="Z85">
        <v>0</v>
      </c>
      <c r="AA85">
        <v>-18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-44.45</v>
      </c>
      <c r="P86" s="46">
        <v>-56</v>
      </c>
      <c r="Q86" s="46">
        <v>0</v>
      </c>
      <c r="R86" s="46">
        <v>0</v>
      </c>
      <c r="S86" s="74">
        <v>0</v>
      </c>
      <c r="U86" s="73">
        <v>-100.45</v>
      </c>
      <c r="V86" s="74">
        <v>0</v>
      </c>
      <c r="W86">
        <v>0</v>
      </c>
      <c r="X86">
        <v>-44.45</v>
      </c>
      <c r="Y86">
        <v>0</v>
      </c>
      <c r="Z86">
        <v>0</v>
      </c>
      <c r="AA86">
        <v>-56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-64</v>
      </c>
      <c r="P87" s="46">
        <v>-126</v>
      </c>
      <c r="Q87" s="46">
        <v>0</v>
      </c>
      <c r="R87" s="46">
        <v>0</v>
      </c>
      <c r="S87" s="74">
        <v>0</v>
      </c>
      <c r="U87" s="73">
        <v>-190</v>
      </c>
      <c r="V87" s="74">
        <v>0</v>
      </c>
      <c r="W87">
        <v>0</v>
      </c>
      <c r="X87">
        <v>-64</v>
      </c>
      <c r="Y87">
        <v>0</v>
      </c>
      <c r="Z87">
        <v>0</v>
      </c>
      <c r="AA87">
        <v>-126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7.8</v>
      </c>
      <c r="N88" s="73">
        <v>0</v>
      </c>
      <c r="O88" s="46">
        <v>-99</v>
      </c>
      <c r="P88" s="46">
        <v>0</v>
      </c>
      <c r="Q88" s="46">
        <v>0</v>
      </c>
      <c r="R88" s="46">
        <v>0</v>
      </c>
      <c r="S88" s="74">
        <v>0</v>
      </c>
      <c r="U88" s="73">
        <v>-99</v>
      </c>
      <c r="V88" s="74">
        <v>7.8</v>
      </c>
      <c r="W88">
        <v>0</v>
      </c>
      <c r="X88">
        <v>-99</v>
      </c>
      <c r="Y88">
        <v>0</v>
      </c>
      <c r="Z88">
        <v>7.8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7.32</v>
      </c>
      <c r="N89" s="73">
        <v>0</v>
      </c>
      <c r="O89" s="46">
        <v>-119</v>
      </c>
      <c r="P89" s="46">
        <v>0</v>
      </c>
      <c r="Q89" s="46">
        <v>0</v>
      </c>
      <c r="R89" s="46">
        <v>0</v>
      </c>
      <c r="S89" s="74">
        <v>0</v>
      </c>
      <c r="U89" s="73">
        <v>-119</v>
      </c>
      <c r="V89" s="74">
        <v>7.32</v>
      </c>
      <c r="W89">
        <v>0</v>
      </c>
      <c r="X89">
        <v>-119</v>
      </c>
      <c r="Y89">
        <v>0</v>
      </c>
      <c r="Z89">
        <v>7.32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6.06</v>
      </c>
      <c r="N90" s="73">
        <v>0</v>
      </c>
      <c r="O90" s="46">
        <v>-110</v>
      </c>
      <c r="P90" s="46">
        <v>0</v>
      </c>
      <c r="Q90" s="46">
        <v>0</v>
      </c>
      <c r="R90" s="46">
        <v>0</v>
      </c>
      <c r="S90" s="74">
        <v>0</v>
      </c>
      <c r="U90" s="73">
        <v>-110</v>
      </c>
      <c r="V90" s="74">
        <v>6.06</v>
      </c>
      <c r="W90">
        <v>0</v>
      </c>
      <c r="X90">
        <v>-110</v>
      </c>
      <c r="Y90">
        <v>0</v>
      </c>
      <c r="Z90">
        <v>6.06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6.06</v>
      </c>
      <c r="N91" s="73">
        <v>0</v>
      </c>
      <c r="O91" s="46">
        <v>-111</v>
      </c>
      <c r="P91" s="46">
        <v>0</v>
      </c>
      <c r="Q91" s="46">
        <v>0</v>
      </c>
      <c r="R91" s="46">
        <v>0</v>
      </c>
      <c r="S91" s="74">
        <v>0</v>
      </c>
      <c r="U91" s="73">
        <v>-111</v>
      </c>
      <c r="V91" s="74">
        <v>6.06</v>
      </c>
      <c r="W91">
        <v>0</v>
      </c>
      <c r="X91">
        <v>-111</v>
      </c>
      <c r="Y91">
        <v>0</v>
      </c>
      <c r="Z91">
        <v>6.06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5.58</v>
      </c>
      <c r="N92" s="73">
        <v>0</v>
      </c>
      <c r="O92" s="46">
        <v>-131</v>
      </c>
      <c r="P92" s="46">
        <v>0</v>
      </c>
      <c r="Q92" s="46">
        <v>0</v>
      </c>
      <c r="R92" s="46">
        <v>0</v>
      </c>
      <c r="S92" s="74">
        <v>0</v>
      </c>
      <c r="U92" s="73">
        <v>-131</v>
      </c>
      <c r="V92" s="74">
        <v>5.58</v>
      </c>
      <c r="W92">
        <v>0</v>
      </c>
      <c r="X92">
        <v>-131</v>
      </c>
      <c r="Y92">
        <v>0</v>
      </c>
      <c r="Z92">
        <v>5.58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4.24</v>
      </c>
      <c r="N93" s="73">
        <v>0</v>
      </c>
      <c r="O93" s="46">
        <v>-106</v>
      </c>
      <c r="P93" s="46">
        <v>-20</v>
      </c>
      <c r="Q93" s="46">
        <v>0</v>
      </c>
      <c r="R93" s="46">
        <v>0</v>
      </c>
      <c r="S93" s="74">
        <v>0</v>
      </c>
      <c r="U93" s="73">
        <v>-126</v>
      </c>
      <c r="V93" s="74">
        <v>4.24</v>
      </c>
      <c r="W93">
        <v>0</v>
      </c>
      <c r="X93">
        <v>-106</v>
      </c>
      <c r="Y93">
        <v>0</v>
      </c>
      <c r="Z93">
        <v>4.24</v>
      </c>
      <c r="AA93">
        <v>-20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3.56</v>
      </c>
      <c r="N94" s="73">
        <v>0</v>
      </c>
      <c r="O94" s="46">
        <v>-111</v>
      </c>
      <c r="P94" s="46">
        <v>-32</v>
      </c>
      <c r="Q94" s="46">
        <v>0</v>
      </c>
      <c r="R94" s="46">
        <v>0</v>
      </c>
      <c r="S94" s="74">
        <v>0</v>
      </c>
      <c r="U94" s="73">
        <v>-143</v>
      </c>
      <c r="V94" s="74">
        <v>3.56</v>
      </c>
      <c r="W94">
        <v>0</v>
      </c>
      <c r="X94">
        <v>-111</v>
      </c>
      <c r="Y94">
        <v>0</v>
      </c>
      <c r="Z94">
        <v>3.56</v>
      </c>
      <c r="AA94">
        <v>-32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8.4700000000000006</v>
      </c>
      <c r="N95" s="73">
        <v>0</v>
      </c>
      <c r="O95" s="46">
        <v>-131</v>
      </c>
      <c r="P95" s="46">
        <v>-73</v>
      </c>
      <c r="Q95" s="46">
        <v>0</v>
      </c>
      <c r="R95" s="46">
        <v>0</v>
      </c>
      <c r="S95" s="74">
        <v>0</v>
      </c>
      <c r="U95" s="73">
        <v>-204</v>
      </c>
      <c r="V95" s="74">
        <v>8.4700000000000006</v>
      </c>
      <c r="W95">
        <v>0</v>
      </c>
      <c r="X95">
        <v>-131</v>
      </c>
      <c r="Y95">
        <v>0</v>
      </c>
      <c r="Z95">
        <v>8.4700000000000006</v>
      </c>
      <c r="AA95">
        <v>-73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5.87</v>
      </c>
      <c r="N96" s="73">
        <v>0</v>
      </c>
      <c r="O96" s="46">
        <v>-151</v>
      </c>
      <c r="P96" s="46">
        <v>-99</v>
      </c>
      <c r="Q96" s="46">
        <v>0</v>
      </c>
      <c r="R96" s="46">
        <v>0</v>
      </c>
      <c r="S96" s="74">
        <v>0</v>
      </c>
      <c r="U96" s="73">
        <v>-250</v>
      </c>
      <c r="V96" s="74">
        <v>5.87</v>
      </c>
      <c r="W96">
        <v>0</v>
      </c>
      <c r="X96">
        <v>-151</v>
      </c>
      <c r="Y96">
        <v>0</v>
      </c>
      <c r="Z96">
        <v>5.87</v>
      </c>
      <c r="AA96">
        <v>-99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3.66</v>
      </c>
      <c r="N97" s="73">
        <v>0</v>
      </c>
      <c r="O97" s="46">
        <v>-171</v>
      </c>
      <c r="P97" s="46">
        <v>-196</v>
      </c>
      <c r="Q97" s="46">
        <v>0</v>
      </c>
      <c r="R97" s="46">
        <v>0</v>
      </c>
      <c r="S97" s="74">
        <v>0</v>
      </c>
      <c r="U97" s="73">
        <v>-367</v>
      </c>
      <c r="V97" s="74">
        <v>3.66</v>
      </c>
      <c r="W97">
        <v>0</v>
      </c>
      <c r="X97">
        <v>-171</v>
      </c>
      <c r="Y97">
        <v>0</v>
      </c>
      <c r="Z97">
        <v>3.66</v>
      </c>
      <c r="AA97">
        <v>-196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2.02</v>
      </c>
      <c r="N98" s="73">
        <v>0</v>
      </c>
      <c r="O98" s="46">
        <v>-191</v>
      </c>
      <c r="P98" s="46">
        <v>-210</v>
      </c>
      <c r="Q98" s="46">
        <v>0</v>
      </c>
      <c r="R98" s="46">
        <v>0</v>
      </c>
      <c r="S98" s="74">
        <v>0</v>
      </c>
      <c r="U98" s="73">
        <v>-401</v>
      </c>
      <c r="V98" s="74">
        <v>2.02</v>
      </c>
      <c r="W98">
        <v>0</v>
      </c>
      <c r="X98">
        <v>-191</v>
      </c>
      <c r="Y98">
        <v>0</v>
      </c>
      <c r="Z98">
        <v>2.02</v>
      </c>
      <c r="AA98">
        <v>-210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0.52976500000000004</v>
      </c>
      <c r="I99" s="69">
        <f t="shared" ref="I99:BQ99" si="1">SUM(I3:I98)/4000</f>
        <v>0</v>
      </c>
      <c r="J99" s="69">
        <f t="shared" si="1"/>
        <v>0.24625999999999995</v>
      </c>
      <c r="K99" s="69">
        <f t="shared" si="1"/>
        <v>7.016E-2</v>
      </c>
      <c r="L99" s="69">
        <f t="shared" si="1"/>
        <v>0</v>
      </c>
      <c r="M99" s="69">
        <f t="shared" si="1"/>
        <v>5.2212500000000023E-2</v>
      </c>
      <c r="N99" s="68">
        <f t="shared" si="1"/>
        <v>-0.47649999999999998</v>
      </c>
      <c r="O99" s="69">
        <f t="shared" si="1"/>
        <v>-2.5164825</v>
      </c>
      <c r="P99" s="69">
        <f t="shared" si="1"/>
        <v>-0.95774999999999999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-3.9507325</v>
      </c>
      <c r="V99" s="70">
        <f t="shared" si="1"/>
        <v>0.89839749999999996</v>
      </c>
      <c r="W99">
        <f t="shared" si="1"/>
        <v>5.3265000000000055E-2</v>
      </c>
      <c r="X99">
        <f t="shared" si="1"/>
        <v>-2.5164825</v>
      </c>
      <c r="Y99">
        <f t="shared" si="1"/>
        <v>7.016E-2</v>
      </c>
      <c r="Z99">
        <f t="shared" si="1"/>
        <v>5.2212500000000023E-2</v>
      </c>
      <c r="AA99">
        <f t="shared" si="1"/>
        <v>-0.71148999999999973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146</v>
      </c>
      <c r="Y1" t="s">
        <v>145</v>
      </c>
      <c r="Z1" t="s">
        <v>145</v>
      </c>
      <c r="AA1" t="s">
        <v>541</v>
      </c>
      <c r="AB1" t="s">
        <v>145</v>
      </c>
      <c r="AC1" t="s">
        <v>545</v>
      </c>
      <c r="AD1" t="s">
        <v>547</v>
      </c>
      <c r="AE1" t="s">
        <v>549</v>
      </c>
      <c r="AF1" t="s">
        <v>145</v>
      </c>
      <c r="AG1" t="s">
        <v>547</v>
      </c>
      <c r="AH1" t="s">
        <v>553</v>
      </c>
      <c r="AI1" t="s">
        <v>555</v>
      </c>
      <c r="AJ1" t="s">
        <v>145</v>
      </c>
      <c r="AK1" t="s">
        <v>558</v>
      </c>
      <c r="AL1" t="s">
        <v>558</v>
      </c>
      <c r="AM1" t="s">
        <v>561</v>
      </c>
      <c r="AN1" t="s">
        <v>146</v>
      </c>
      <c r="AO1" t="s">
        <v>564</v>
      </c>
      <c r="AP1" t="s">
        <v>146</v>
      </c>
      <c r="AQ1" t="s">
        <v>568</v>
      </c>
      <c r="AR1" t="s">
        <v>145</v>
      </c>
      <c r="AS1" t="s">
        <v>571</v>
      </c>
      <c r="AT1" t="s">
        <v>145</v>
      </c>
      <c r="AU1" t="s">
        <v>533</v>
      </c>
      <c r="AV1" t="s">
        <v>575</v>
      </c>
      <c r="AW1" t="s">
        <v>577</v>
      </c>
      <c r="AX1" t="s">
        <v>579</v>
      </c>
      <c r="AY1" t="s">
        <v>146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W2" s="28" t="s">
        <v>148</v>
      </c>
      <c r="X2" t="s">
        <v>535</v>
      </c>
      <c r="Y2" t="s">
        <v>537</v>
      </c>
      <c r="Z2" t="s">
        <v>539</v>
      </c>
      <c r="AA2" t="s">
        <v>369</v>
      </c>
      <c r="AB2" t="s">
        <v>543</v>
      </c>
      <c r="AC2" t="s">
        <v>369</v>
      </c>
      <c r="AD2" t="s">
        <v>148</v>
      </c>
      <c r="AE2" t="s">
        <v>358</v>
      </c>
      <c r="AF2" t="s">
        <v>539</v>
      </c>
      <c r="AG2" t="s">
        <v>148</v>
      </c>
      <c r="AH2" t="s">
        <v>149</v>
      </c>
      <c r="AI2" t="s">
        <v>148</v>
      </c>
      <c r="AJ2" t="s">
        <v>543</v>
      </c>
      <c r="AK2" t="s">
        <v>148</v>
      </c>
      <c r="AL2" t="s">
        <v>148</v>
      </c>
      <c r="AM2" t="s">
        <v>148</v>
      </c>
      <c r="AN2" t="s">
        <v>543</v>
      </c>
      <c r="AO2" t="s">
        <v>148</v>
      </c>
      <c r="AP2" t="s">
        <v>566</v>
      </c>
      <c r="AQ2" t="s">
        <v>146</v>
      </c>
      <c r="AR2" t="s">
        <v>543</v>
      </c>
      <c r="AS2" t="s">
        <v>145</v>
      </c>
      <c r="AT2" t="s">
        <v>543</v>
      </c>
      <c r="AU2" t="s">
        <v>148</v>
      </c>
      <c r="AV2" t="s">
        <v>148</v>
      </c>
      <c r="AW2" t="s">
        <v>148</v>
      </c>
      <c r="AX2" t="s">
        <v>148</v>
      </c>
      <c r="AY2" t="s">
        <v>581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1.56</v>
      </c>
      <c r="K3" s="53">
        <v>62.09</v>
      </c>
      <c r="L3" s="53">
        <v>7.7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20</v>
      </c>
      <c r="Y3">
        <v>25</v>
      </c>
      <c r="Z3">
        <v>0</v>
      </c>
      <c r="AA3">
        <v>0</v>
      </c>
      <c r="AB3">
        <v>0</v>
      </c>
      <c r="AC3">
        <v>7.7</v>
      </c>
      <c r="AD3">
        <v>0</v>
      </c>
      <c r="AE3">
        <v>0.39</v>
      </c>
      <c r="AF3">
        <v>0</v>
      </c>
      <c r="AG3">
        <v>11.55</v>
      </c>
      <c r="AH3">
        <v>1.56</v>
      </c>
      <c r="AI3">
        <v>0</v>
      </c>
      <c r="AJ3">
        <v>0</v>
      </c>
      <c r="AK3">
        <v>0</v>
      </c>
      <c r="AL3">
        <v>0</v>
      </c>
      <c r="AM3">
        <v>18.29</v>
      </c>
      <c r="AN3">
        <v>16.940000000000001</v>
      </c>
      <c r="AO3">
        <v>6.74</v>
      </c>
      <c r="AP3">
        <v>100</v>
      </c>
      <c r="AQ3">
        <v>0</v>
      </c>
      <c r="AR3">
        <v>39.619999999999997</v>
      </c>
      <c r="AS3">
        <v>0</v>
      </c>
      <c r="AT3">
        <v>132.97999999999999</v>
      </c>
      <c r="AU3">
        <v>8.18</v>
      </c>
      <c r="AV3">
        <v>6.74</v>
      </c>
      <c r="AW3">
        <v>4.8099999999999996</v>
      </c>
      <c r="AX3">
        <v>5.78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1.56</v>
      </c>
      <c r="K4" s="46">
        <v>62.09</v>
      </c>
      <c r="L4" s="46">
        <v>7.7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20</v>
      </c>
      <c r="Y4">
        <v>25</v>
      </c>
      <c r="Z4">
        <v>0</v>
      </c>
      <c r="AA4">
        <v>0</v>
      </c>
      <c r="AB4">
        <v>0</v>
      </c>
      <c r="AC4">
        <v>7.7</v>
      </c>
      <c r="AD4">
        <v>0</v>
      </c>
      <c r="AE4">
        <v>0.39</v>
      </c>
      <c r="AF4">
        <v>0</v>
      </c>
      <c r="AG4">
        <v>11.55</v>
      </c>
      <c r="AH4">
        <v>1.56</v>
      </c>
      <c r="AI4">
        <v>0</v>
      </c>
      <c r="AJ4">
        <v>0</v>
      </c>
      <c r="AK4">
        <v>0</v>
      </c>
      <c r="AL4">
        <v>0</v>
      </c>
      <c r="AM4">
        <v>18.29</v>
      </c>
      <c r="AN4">
        <v>16.940000000000001</v>
      </c>
      <c r="AO4">
        <v>6.74</v>
      </c>
      <c r="AP4">
        <v>100</v>
      </c>
      <c r="AQ4">
        <v>0</v>
      </c>
      <c r="AR4">
        <v>39.619999999999997</v>
      </c>
      <c r="AS4">
        <v>0</v>
      </c>
      <c r="AT4">
        <v>132.97999999999999</v>
      </c>
      <c r="AU4">
        <v>8.18</v>
      </c>
      <c r="AV4">
        <v>6.74</v>
      </c>
      <c r="AW4">
        <v>4.8099999999999996</v>
      </c>
      <c r="AX4">
        <v>5.78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1.56</v>
      </c>
      <c r="K5" s="46">
        <v>62.09</v>
      </c>
      <c r="L5" s="46">
        <v>7.7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20</v>
      </c>
      <c r="Y5">
        <v>25</v>
      </c>
      <c r="Z5">
        <v>0</v>
      </c>
      <c r="AA5">
        <v>0</v>
      </c>
      <c r="AB5">
        <v>0</v>
      </c>
      <c r="AC5">
        <v>7.7</v>
      </c>
      <c r="AD5">
        <v>0</v>
      </c>
      <c r="AE5">
        <v>0.39</v>
      </c>
      <c r="AF5">
        <v>0</v>
      </c>
      <c r="AG5">
        <v>11.55</v>
      </c>
      <c r="AH5">
        <v>1.56</v>
      </c>
      <c r="AI5">
        <v>0</v>
      </c>
      <c r="AJ5">
        <v>0</v>
      </c>
      <c r="AK5">
        <v>0</v>
      </c>
      <c r="AL5">
        <v>0</v>
      </c>
      <c r="AM5">
        <v>18.29</v>
      </c>
      <c r="AN5">
        <v>16.940000000000001</v>
      </c>
      <c r="AO5">
        <v>6.74</v>
      </c>
      <c r="AP5">
        <v>100</v>
      </c>
      <c r="AQ5">
        <v>0</v>
      </c>
      <c r="AR5">
        <v>39.619999999999997</v>
      </c>
      <c r="AS5">
        <v>0</v>
      </c>
      <c r="AT5">
        <v>132.97999999999999</v>
      </c>
      <c r="AU5">
        <v>8.18</v>
      </c>
      <c r="AV5">
        <v>6.74</v>
      </c>
      <c r="AW5">
        <v>4.8099999999999996</v>
      </c>
      <c r="AX5">
        <v>5.78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1.56</v>
      </c>
      <c r="K6" s="46">
        <v>62.09</v>
      </c>
      <c r="L6" s="46">
        <v>7.7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20</v>
      </c>
      <c r="Y6">
        <v>25</v>
      </c>
      <c r="Z6">
        <v>0</v>
      </c>
      <c r="AA6">
        <v>0</v>
      </c>
      <c r="AB6">
        <v>0</v>
      </c>
      <c r="AC6">
        <v>7.7</v>
      </c>
      <c r="AD6">
        <v>0</v>
      </c>
      <c r="AE6">
        <v>0.39</v>
      </c>
      <c r="AF6">
        <v>0</v>
      </c>
      <c r="AG6">
        <v>11.55</v>
      </c>
      <c r="AH6">
        <v>1.56</v>
      </c>
      <c r="AI6">
        <v>0</v>
      </c>
      <c r="AJ6">
        <v>0</v>
      </c>
      <c r="AK6">
        <v>0</v>
      </c>
      <c r="AL6">
        <v>0</v>
      </c>
      <c r="AM6">
        <v>18.29</v>
      </c>
      <c r="AN6">
        <v>16.940000000000001</v>
      </c>
      <c r="AO6">
        <v>6.74</v>
      </c>
      <c r="AP6">
        <v>100</v>
      </c>
      <c r="AQ6">
        <v>0</v>
      </c>
      <c r="AR6">
        <v>39.619999999999997</v>
      </c>
      <c r="AS6">
        <v>0</v>
      </c>
      <c r="AT6">
        <v>132.97999999999999</v>
      </c>
      <c r="AU6">
        <v>8.18</v>
      </c>
      <c r="AV6">
        <v>6.74</v>
      </c>
      <c r="AW6">
        <v>4.8099999999999996</v>
      </c>
      <c r="AX6">
        <v>5.78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1.66</v>
      </c>
      <c r="K7" s="46">
        <v>62.09</v>
      </c>
      <c r="L7" s="46">
        <v>7.7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20</v>
      </c>
      <c r="Y7">
        <v>25</v>
      </c>
      <c r="Z7">
        <v>0</v>
      </c>
      <c r="AA7">
        <v>0</v>
      </c>
      <c r="AB7">
        <v>0</v>
      </c>
      <c r="AC7">
        <v>7.7</v>
      </c>
      <c r="AD7">
        <v>0</v>
      </c>
      <c r="AE7">
        <v>0.39</v>
      </c>
      <c r="AF7">
        <v>0</v>
      </c>
      <c r="AG7">
        <v>11.55</v>
      </c>
      <c r="AH7">
        <v>1.66</v>
      </c>
      <c r="AI7">
        <v>0</v>
      </c>
      <c r="AJ7">
        <v>0</v>
      </c>
      <c r="AK7">
        <v>0</v>
      </c>
      <c r="AL7">
        <v>0</v>
      </c>
      <c r="AM7">
        <v>18.29</v>
      </c>
      <c r="AN7">
        <v>16.940000000000001</v>
      </c>
      <c r="AO7">
        <v>6.74</v>
      </c>
      <c r="AP7">
        <v>100</v>
      </c>
      <c r="AQ7">
        <v>0</v>
      </c>
      <c r="AR7">
        <v>39.619999999999997</v>
      </c>
      <c r="AS7">
        <v>0</v>
      </c>
      <c r="AT7">
        <v>132.97999999999999</v>
      </c>
      <c r="AU7">
        <v>8.18</v>
      </c>
      <c r="AV7">
        <v>6.74</v>
      </c>
      <c r="AW7">
        <v>4.8099999999999996</v>
      </c>
      <c r="AX7">
        <v>5.78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1.66</v>
      </c>
      <c r="K8" s="46">
        <v>62.09</v>
      </c>
      <c r="L8" s="46">
        <v>7.7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20</v>
      </c>
      <c r="Y8">
        <v>25</v>
      </c>
      <c r="Z8">
        <v>0</v>
      </c>
      <c r="AA8">
        <v>0</v>
      </c>
      <c r="AB8">
        <v>0</v>
      </c>
      <c r="AC8">
        <v>7.7</v>
      </c>
      <c r="AD8">
        <v>0</v>
      </c>
      <c r="AE8">
        <v>0.39</v>
      </c>
      <c r="AF8">
        <v>0</v>
      </c>
      <c r="AG8">
        <v>11.55</v>
      </c>
      <c r="AH8">
        <v>1.66</v>
      </c>
      <c r="AI8">
        <v>0</v>
      </c>
      <c r="AJ8">
        <v>0</v>
      </c>
      <c r="AK8">
        <v>0</v>
      </c>
      <c r="AL8">
        <v>0</v>
      </c>
      <c r="AM8">
        <v>18.29</v>
      </c>
      <c r="AN8">
        <v>16.940000000000001</v>
      </c>
      <c r="AO8">
        <v>6.74</v>
      </c>
      <c r="AP8">
        <v>100</v>
      </c>
      <c r="AQ8">
        <v>0</v>
      </c>
      <c r="AR8">
        <v>39.619999999999997</v>
      </c>
      <c r="AS8">
        <v>0</v>
      </c>
      <c r="AT8">
        <v>132.97999999999999</v>
      </c>
      <c r="AU8">
        <v>8.18</v>
      </c>
      <c r="AV8">
        <v>6.74</v>
      </c>
      <c r="AW8">
        <v>4.8099999999999996</v>
      </c>
      <c r="AX8">
        <v>5.78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1.66</v>
      </c>
      <c r="K9" s="46">
        <v>62.09</v>
      </c>
      <c r="L9" s="46">
        <v>7.7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20</v>
      </c>
      <c r="Y9">
        <v>25</v>
      </c>
      <c r="Z9">
        <v>0</v>
      </c>
      <c r="AA9">
        <v>0</v>
      </c>
      <c r="AB9">
        <v>0</v>
      </c>
      <c r="AC9">
        <v>7.7</v>
      </c>
      <c r="AD9">
        <v>0</v>
      </c>
      <c r="AE9">
        <v>0.39</v>
      </c>
      <c r="AF9">
        <v>0</v>
      </c>
      <c r="AG9">
        <v>11.55</v>
      </c>
      <c r="AH9">
        <v>1.66</v>
      </c>
      <c r="AI9">
        <v>0</v>
      </c>
      <c r="AJ9">
        <v>0</v>
      </c>
      <c r="AK9">
        <v>0</v>
      </c>
      <c r="AL9">
        <v>0</v>
      </c>
      <c r="AM9">
        <v>18.29</v>
      </c>
      <c r="AN9">
        <v>16.940000000000001</v>
      </c>
      <c r="AO9">
        <v>6.74</v>
      </c>
      <c r="AP9">
        <v>100</v>
      </c>
      <c r="AQ9">
        <v>0</v>
      </c>
      <c r="AR9">
        <v>39.619999999999997</v>
      </c>
      <c r="AS9">
        <v>0</v>
      </c>
      <c r="AT9">
        <v>132.97999999999999</v>
      </c>
      <c r="AU9">
        <v>8.18</v>
      </c>
      <c r="AV9">
        <v>6.74</v>
      </c>
      <c r="AW9">
        <v>4.8099999999999996</v>
      </c>
      <c r="AX9">
        <v>5.78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1.66</v>
      </c>
      <c r="K10" s="46">
        <v>62.09</v>
      </c>
      <c r="L10" s="46">
        <v>7.7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20</v>
      </c>
      <c r="Y10">
        <v>25</v>
      </c>
      <c r="Z10">
        <v>0</v>
      </c>
      <c r="AA10">
        <v>0</v>
      </c>
      <c r="AB10">
        <v>0</v>
      </c>
      <c r="AC10">
        <v>7.7</v>
      </c>
      <c r="AD10">
        <v>0</v>
      </c>
      <c r="AE10">
        <v>0.39</v>
      </c>
      <c r="AF10">
        <v>0</v>
      </c>
      <c r="AG10">
        <v>11.55</v>
      </c>
      <c r="AH10">
        <v>1.66</v>
      </c>
      <c r="AI10">
        <v>0</v>
      </c>
      <c r="AJ10">
        <v>0</v>
      </c>
      <c r="AK10">
        <v>0</v>
      </c>
      <c r="AL10">
        <v>0</v>
      </c>
      <c r="AM10">
        <v>18.29</v>
      </c>
      <c r="AN10">
        <v>16.940000000000001</v>
      </c>
      <c r="AO10">
        <v>6.74</v>
      </c>
      <c r="AP10">
        <v>100</v>
      </c>
      <c r="AQ10">
        <v>0</v>
      </c>
      <c r="AR10">
        <v>39.619999999999997</v>
      </c>
      <c r="AS10">
        <v>0</v>
      </c>
      <c r="AT10">
        <v>132.97999999999999</v>
      </c>
      <c r="AU10">
        <v>8.18</v>
      </c>
      <c r="AV10">
        <v>6.74</v>
      </c>
      <c r="AW10">
        <v>4.8099999999999996</v>
      </c>
      <c r="AX10">
        <v>5.78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1.66</v>
      </c>
      <c r="K11" s="46">
        <v>62.09</v>
      </c>
      <c r="L11" s="46">
        <v>7.7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20</v>
      </c>
      <c r="Y11">
        <v>25</v>
      </c>
      <c r="Z11">
        <v>0</v>
      </c>
      <c r="AA11">
        <v>0</v>
      </c>
      <c r="AB11">
        <v>0</v>
      </c>
      <c r="AC11">
        <v>7.7</v>
      </c>
      <c r="AD11">
        <v>0</v>
      </c>
      <c r="AE11">
        <v>0.39</v>
      </c>
      <c r="AF11">
        <v>0</v>
      </c>
      <c r="AG11">
        <v>11.55</v>
      </c>
      <c r="AH11">
        <v>1.66</v>
      </c>
      <c r="AI11">
        <v>0</v>
      </c>
      <c r="AJ11">
        <v>0</v>
      </c>
      <c r="AK11">
        <v>0</v>
      </c>
      <c r="AL11">
        <v>0</v>
      </c>
      <c r="AM11">
        <v>18.29</v>
      </c>
      <c r="AN11">
        <v>16.940000000000001</v>
      </c>
      <c r="AO11">
        <v>6.74</v>
      </c>
      <c r="AP11">
        <v>100</v>
      </c>
      <c r="AQ11">
        <v>0</v>
      </c>
      <c r="AR11">
        <v>39.619999999999997</v>
      </c>
      <c r="AS11">
        <v>0</v>
      </c>
      <c r="AT11">
        <v>132.97999999999999</v>
      </c>
      <c r="AU11">
        <v>8.18</v>
      </c>
      <c r="AV11">
        <v>6.74</v>
      </c>
      <c r="AW11">
        <v>4.8099999999999996</v>
      </c>
      <c r="AX11">
        <v>5.78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1.66</v>
      </c>
      <c r="K12" s="46">
        <v>62.09</v>
      </c>
      <c r="L12" s="46">
        <v>7.7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20</v>
      </c>
      <c r="Y12">
        <v>25</v>
      </c>
      <c r="Z12">
        <v>0</v>
      </c>
      <c r="AA12">
        <v>0</v>
      </c>
      <c r="AB12">
        <v>0</v>
      </c>
      <c r="AC12">
        <v>7.7</v>
      </c>
      <c r="AD12">
        <v>0</v>
      </c>
      <c r="AE12">
        <v>0.39</v>
      </c>
      <c r="AF12">
        <v>0</v>
      </c>
      <c r="AG12">
        <v>11.55</v>
      </c>
      <c r="AH12">
        <v>1.66</v>
      </c>
      <c r="AI12">
        <v>0</v>
      </c>
      <c r="AJ12">
        <v>0</v>
      </c>
      <c r="AK12">
        <v>0</v>
      </c>
      <c r="AL12">
        <v>0</v>
      </c>
      <c r="AM12">
        <v>18.29</v>
      </c>
      <c r="AN12">
        <v>16.940000000000001</v>
      </c>
      <c r="AO12">
        <v>6.74</v>
      </c>
      <c r="AP12">
        <v>100</v>
      </c>
      <c r="AQ12">
        <v>0</v>
      </c>
      <c r="AR12">
        <v>39.619999999999997</v>
      </c>
      <c r="AS12">
        <v>0</v>
      </c>
      <c r="AT12">
        <v>132.97999999999999</v>
      </c>
      <c r="AU12">
        <v>8.18</v>
      </c>
      <c r="AV12">
        <v>6.74</v>
      </c>
      <c r="AW12">
        <v>4.8099999999999996</v>
      </c>
      <c r="AX12">
        <v>5.78</v>
      </c>
      <c r="AY12">
        <v>0</v>
      </c>
    </row>
    <row r="13" spans="1:51">
      <c r="A13" t="s">
        <v>242</v>
      </c>
      <c r="G13" t="s">
        <v>55</v>
      </c>
      <c r="H13" s="73">
        <v>0.39</v>
      </c>
      <c r="I13" s="46">
        <v>0</v>
      </c>
      <c r="J13" s="46">
        <v>1.66</v>
      </c>
      <c r="K13" s="46">
        <v>62.09</v>
      </c>
      <c r="L13" s="46">
        <v>7.7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20</v>
      </c>
      <c r="Y13">
        <v>25</v>
      </c>
      <c r="Z13">
        <v>0</v>
      </c>
      <c r="AA13">
        <v>0</v>
      </c>
      <c r="AB13">
        <v>0</v>
      </c>
      <c r="AC13">
        <v>7.7</v>
      </c>
      <c r="AD13">
        <v>0</v>
      </c>
      <c r="AE13">
        <v>0.39</v>
      </c>
      <c r="AF13">
        <v>0</v>
      </c>
      <c r="AG13">
        <v>11.55</v>
      </c>
      <c r="AH13">
        <v>1.66</v>
      </c>
      <c r="AI13">
        <v>0</v>
      </c>
      <c r="AJ13">
        <v>0</v>
      </c>
      <c r="AK13">
        <v>0</v>
      </c>
      <c r="AL13">
        <v>0</v>
      </c>
      <c r="AM13">
        <v>18.29</v>
      </c>
      <c r="AN13">
        <v>16.940000000000001</v>
      </c>
      <c r="AO13">
        <v>6.74</v>
      </c>
      <c r="AP13">
        <v>100</v>
      </c>
      <c r="AQ13">
        <v>0</v>
      </c>
      <c r="AR13">
        <v>39.619999999999997</v>
      </c>
      <c r="AS13">
        <v>0</v>
      </c>
      <c r="AT13">
        <v>132.97999999999999</v>
      </c>
      <c r="AU13">
        <v>8.18</v>
      </c>
      <c r="AV13">
        <v>6.74</v>
      </c>
      <c r="AW13">
        <v>4.8099999999999996</v>
      </c>
      <c r="AX13">
        <v>5.78</v>
      </c>
      <c r="AY13">
        <v>0</v>
      </c>
    </row>
    <row r="14" spans="1:51">
      <c r="A14" t="s">
        <v>243</v>
      </c>
      <c r="G14" t="s">
        <v>56</v>
      </c>
      <c r="H14" s="73">
        <v>0.39</v>
      </c>
      <c r="I14" s="46">
        <v>0</v>
      </c>
      <c r="J14" s="46">
        <v>1.66</v>
      </c>
      <c r="K14" s="46">
        <v>62.09</v>
      </c>
      <c r="L14" s="46">
        <v>7.7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20</v>
      </c>
      <c r="Y14">
        <v>25</v>
      </c>
      <c r="Z14">
        <v>0</v>
      </c>
      <c r="AA14">
        <v>0</v>
      </c>
      <c r="AB14">
        <v>0</v>
      </c>
      <c r="AC14">
        <v>7.7</v>
      </c>
      <c r="AD14">
        <v>0</v>
      </c>
      <c r="AE14">
        <v>0.39</v>
      </c>
      <c r="AF14">
        <v>0</v>
      </c>
      <c r="AG14">
        <v>11.55</v>
      </c>
      <c r="AH14">
        <v>1.66</v>
      </c>
      <c r="AI14">
        <v>0</v>
      </c>
      <c r="AJ14">
        <v>0</v>
      </c>
      <c r="AK14">
        <v>0</v>
      </c>
      <c r="AL14">
        <v>0</v>
      </c>
      <c r="AM14">
        <v>18.29</v>
      </c>
      <c r="AN14">
        <v>16.940000000000001</v>
      </c>
      <c r="AO14">
        <v>6.74</v>
      </c>
      <c r="AP14">
        <v>100</v>
      </c>
      <c r="AQ14">
        <v>0</v>
      </c>
      <c r="AR14">
        <v>39.619999999999997</v>
      </c>
      <c r="AS14">
        <v>0</v>
      </c>
      <c r="AT14">
        <v>132.97999999999999</v>
      </c>
      <c r="AU14">
        <v>8.18</v>
      </c>
      <c r="AV14">
        <v>6.74</v>
      </c>
      <c r="AW14">
        <v>4.8099999999999996</v>
      </c>
      <c r="AX14">
        <v>5.78</v>
      </c>
      <c r="AY14">
        <v>0</v>
      </c>
    </row>
    <row r="15" spans="1:51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62.09</v>
      </c>
      <c r="L15" s="46">
        <v>7.7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20</v>
      </c>
      <c r="Y15">
        <v>25</v>
      </c>
      <c r="Z15">
        <v>0</v>
      </c>
      <c r="AA15">
        <v>0</v>
      </c>
      <c r="AB15">
        <v>0</v>
      </c>
      <c r="AC15">
        <v>7.7</v>
      </c>
      <c r="AD15">
        <v>0</v>
      </c>
      <c r="AE15">
        <v>0.39</v>
      </c>
      <c r="AF15">
        <v>0</v>
      </c>
      <c r="AG15">
        <v>11.55</v>
      </c>
      <c r="AH15">
        <v>1.66</v>
      </c>
      <c r="AI15">
        <v>0</v>
      </c>
      <c r="AJ15">
        <v>0</v>
      </c>
      <c r="AK15">
        <v>0</v>
      </c>
      <c r="AL15">
        <v>0</v>
      </c>
      <c r="AM15">
        <v>18.29</v>
      </c>
      <c r="AN15">
        <v>16.940000000000001</v>
      </c>
      <c r="AO15">
        <v>6.74</v>
      </c>
      <c r="AP15">
        <v>100</v>
      </c>
      <c r="AQ15">
        <v>0</v>
      </c>
      <c r="AR15">
        <v>39.619999999999997</v>
      </c>
      <c r="AS15">
        <v>0</v>
      </c>
      <c r="AT15">
        <v>132.97999999999999</v>
      </c>
      <c r="AU15">
        <v>8.18</v>
      </c>
      <c r="AV15">
        <v>6.74</v>
      </c>
      <c r="AW15">
        <v>4.8099999999999996</v>
      </c>
      <c r="AX15">
        <v>5.78</v>
      </c>
      <c r="AY15">
        <v>0</v>
      </c>
    </row>
    <row r="16" spans="1:51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62.09</v>
      </c>
      <c r="L16" s="46">
        <v>7.7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20</v>
      </c>
      <c r="Y16">
        <v>25</v>
      </c>
      <c r="Z16">
        <v>0</v>
      </c>
      <c r="AA16">
        <v>0</v>
      </c>
      <c r="AB16">
        <v>0</v>
      </c>
      <c r="AC16">
        <v>7.7</v>
      </c>
      <c r="AD16">
        <v>0</v>
      </c>
      <c r="AE16">
        <v>0.39</v>
      </c>
      <c r="AF16">
        <v>0</v>
      </c>
      <c r="AG16">
        <v>11.55</v>
      </c>
      <c r="AH16">
        <v>1.66</v>
      </c>
      <c r="AI16">
        <v>0</v>
      </c>
      <c r="AJ16">
        <v>0</v>
      </c>
      <c r="AK16">
        <v>0</v>
      </c>
      <c r="AL16">
        <v>0</v>
      </c>
      <c r="AM16">
        <v>18.29</v>
      </c>
      <c r="AN16">
        <v>16.940000000000001</v>
      </c>
      <c r="AO16">
        <v>6.74</v>
      </c>
      <c r="AP16">
        <v>100</v>
      </c>
      <c r="AQ16">
        <v>0</v>
      </c>
      <c r="AR16">
        <v>39.619999999999997</v>
      </c>
      <c r="AS16">
        <v>0</v>
      </c>
      <c r="AT16">
        <v>132.97999999999999</v>
      </c>
      <c r="AU16">
        <v>8.18</v>
      </c>
      <c r="AV16">
        <v>6.74</v>
      </c>
      <c r="AW16">
        <v>4.8099999999999996</v>
      </c>
      <c r="AX16">
        <v>5.78</v>
      </c>
      <c r="AY16">
        <v>0</v>
      </c>
    </row>
    <row r="17" spans="1:51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62.09</v>
      </c>
      <c r="L17" s="46">
        <v>7.7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20</v>
      </c>
      <c r="Y17">
        <v>25</v>
      </c>
      <c r="Z17">
        <v>0</v>
      </c>
      <c r="AA17">
        <v>0</v>
      </c>
      <c r="AB17">
        <v>0</v>
      </c>
      <c r="AC17">
        <v>7.7</v>
      </c>
      <c r="AD17">
        <v>0</v>
      </c>
      <c r="AE17">
        <v>0.39</v>
      </c>
      <c r="AF17">
        <v>0</v>
      </c>
      <c r="AG17">
        <v>11.55</v>
      </c>
      <c r="AH17">
        <v>1.66</v>
      </c>
      <c r="AI17">
        <v>0</v>
      </c>
      <c r="AJ17">
        <v>0</v>
      </c>
      <c r="AK17">
        <v>0</v>
      </c>
      <c r="AL17">
        <v>0</v>
      </c>
      <c r="AM17">
        <v>18.29</v>
      </c>
      <c r="AN17">
        <v>16.940000000000001</v>
      </c>
      <c r="AO17">
        <v>6.74</v>
      </c>
      <c r="AP17">
        <v>100</v>
      </c>
      <c r="AQ17">
        <v>0</v>
      </c>
      <c r="AR17">
        <v>39.619999999999997</v>
      </c>
      <c r="AS17">
        <v>0</v>
      </c>
      <c r="AT17">
        <v>132.97999999999999</v>
      </c>
      <c r="AU17">
        <v>8.18</v>
      </c>
      <c r="AV17">
        <v>6.74</v>
      </c>
      <c r="AW17">
        <v>4.8099999999999996</v>
      </c>
      <c r="AX17">
        <v>5.78</v>
      </c>
      <c r="AY17">
        <v>0</v>
      </c>
    </row>
    <row r="18" spans="1:51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62.09</v>
      </c>
      <c r="L18" s="46">
        <v>7.7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20</v>
      </c>
      <c r="Y18">
        <v>25</v>
      </c>
      <c r="Z18">
        <v>0</v>
      </c>
      <c r="AA18">
        <v>0</v>
      </c>
      <c r="AB18">
        <v>0</v>
      </c>
      <c r="AC18">
        <v>7.7</v>
      </c>
      <c r="AD18">
        <v>0</v>
      </c>
      <c r="AE18">
        <v>0.39</v>
      </c>
      <c r="AF18">
        <v>0</v>
      </c>
      <c r="AG18">
        <v>11.55</v>
      </c>
      <c r="AH18">
        <v>1.66</v>
      </c>
      <c r="AI18">
        <v>0</v>
      </c>
      <c r="AJ18">
        <v>0</v>
      </c>
      <c r="AK18">
        <v>0</v>
      </c>
      <c r="AL18">
        <v>0</v>
      </c>
      <c r="AM18">
        <v>18.29</v>
      </c>
      <c r="AN18">
        <v>16.940000000000001</v>
      </c>
      <c r="AO18">
        <v>6.74</v>
      </c>
      <c r="AP18">
        <v>100</v>
      </c>
      <c r="AQ18">
        <v>0</v>
      </c>
      <c r="AR18">
        <v>39.619999999999997</v>
      </c>
      <c r="AS18">
        <v>0</v>
      </c>
      <c r="AT18">
        <v>132.97999999999999</v>
      </c>
      <c r="AU18">
        <v>8.18</v>
      </c>
      <c r="AV18">
        <v>6.74</v>
      </c>
      <c r="AW18">
        <v>4.8099999999999996</v>
      </c>
      <c r="AX18">
        <v>5.78</v>
      </c>
      <c r="AY18">
        <v>0</v>
      </c>
    </row>
    <row r="19" spans="1:51">
      <c r="A19" t="s">
        <v>261</v>
      </c>
      <c r="G19" t="s">
        <v>61</v>
      </c>
      <c r="H19" s="73">
        <v>0.39</v>
      </c>
      <c r="I19" s="46">
        <v>0</v>
      </c>
      <c r="J19" s="46">
        <v>1.56</v>
      </c>
      <c r="K19" s="46">
        <v>62.09</v>
      </c>
      <c r="L19" s="46">
        <v>7.7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20</v>
      </c>
      <c r="Y19">
        <v>25</v>
      </c>
      <c r="Z19">
        <v>0</v>
      </c>
      <c r="AA19">
        <v>0</v>
      </c>
      <c r="AB19">
        <v>0</v>
      </c>
      <c r="AC19">
        <v>7.7</v>
      </c>
      <c r="AD19">
        <v>0</v>
      </c>
      <c r="AE19">
        <v>0.39</v>
      </c>
      <c r="AF19">
        <v>0</v>
      </c>
      <c r="AG19">
        <v>11.55</v>
      </c>
      <c r="AH19">
        <v>1.56</v>
      </c>
      <c r="AI19">
        <v>0</v>
      </c>
      <c r="AJ19">
        <v>0</v>
      </c>
      <c r="AK19">
        <v>0</v>
      </c>
      <c r="AL19">
        <v>0</v>
      </c>
      <c r="AM19">
        <v>18.29</v>
      </c>
      <c r="AN19">
        <v>16.940000000000001</v>
      </c>
      <c r="AO19">
        <v>6.74</v>
      </c>
      <c r="AP19">
        <v>100</v>
      </c>
      <c r="AQ19">
        <v>0</v>
      </c>
      <c r="AR19">
        <v>39.619999999999997</v>
      </c>
      <c r="AS19">
        <v>0</v>
      </c>
      <c r="AT19">
        <v>132.97999999999999</v>
      </c>
      <c r="AU19">
        <v>8.18</v>
      </c>
      <c r="AV19">
        <v>6.74</v>
      </c>
      <c r="AW19">
        <v>4.8099999999999996</v>
      </c>
      <c r="AX19">
        <v>5.78</v>
      </c>
      <c r="AY19">
        <v>0</v>
      </c>
    </row>
    <row r="20" spans="1:51">
      <c r="A20" t="s">
        <v>262</v>
      </c>
      <c r="G20" t="s">
        <v>62</v>
      </c>
      <c r="H20" s="73">
        <v>0.39</v>
      </c>
      <c r="I20" s="46">
        <v>0</v>
      </c>
      <c r="J20" s="46">
        <v>1.56</v>
      </c>
      <c r="K20" s="46">
        <v>62.09</v>
      </c>
      <c r="L20" s="46">
        <v>7.7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20</v>
      </c>
      <c r="Y20">
        <v>25</v>
      </c>
      <c r="Z20">
        <v>0</v>
      </c>
      <c r="AA20">
        <v>0</v>
      </c>
      <c r="AB20">
        <v>0</v>
      </c>
      <c r="AC20">
        <v>7.7</v>
      </c>
      <c r="AD20">
        <v>0</v>
      </c>
      <c r="AE20">
        <v>0.39</v>
      </c>
      <c r="AF20">
        <v>0</v>
      </c>
      <c r="AG20">
        <v>11.55</v>
      </c>
      <c r="AH20">
        <v>1.56</v>
      </c>
      <c r="AI20">
        <v>0</v>
      </c>
      <c r="AJ20">
        <v>0</v>
      </c>
      <c r="AK20">
        <v>0</v>
      </c>
      <c r="AL20">
        <v>0</v>
      </c>
      <c r="AM20">
        <v>18.29</v>
      </c>
      <c r="AN20">
        <v>16.940000000000001</v>
      </c>
      <c r="AO20">
        <v>6.74</v>
      </c>
      <c r="AP20">
        <v>100</v>
      </c>
      <c r="AQ20">
        <v>0</v>
      </c>
      <c r="AR20">
        <v>39.619999999999997</v>
      </c>
      <c r="AS20">
        <v>0</v>
      </c>
      <c r="AT20">
        <v>132.97999999999999</v>
      </c>
      <c r="AU20">
        <v>8.18</v>
      </c>
      <c r="AV20">
        <v>6.74</v>
      </c>
      <c r="AW20">
        <v>4.8099999999999996</v>
      </c>
      <c r="AX20">
        <v>5.78</v>
      </c>
      <c r="AY20">
        <v>0</v>
      </c>
    </row>
    <row r="21" spans="1:51">
      <c r="A21" t="s">
        <v>248</v>
      </c>
      <c r="G21" t="s">
        <v>63</v>
      </c>
      <c r="H21" s="73">
        <v>0.39</v>
      </c>
      <c r="I21" s="46">
        <v>0</v>
      </c>
      <c r="J21" s="46">
        <v>1.56</v>
      </c>
      <c r="K21" s="46">
        <v>62.09</v>
      </c>
      <c r="L21" s="46">
        <v>7.7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20</v>
      </c>
      <c r="Y21">
        <v>25</v>
      </c>
      <c r="Z21">
        <v>0</v>
      </c>
      <c r="AA21">
        <v>0</v>
      </c>
      <c r="AB21">
        <v>0</v>
      </c>
      <c r="AC21">
        <v>7.7</v>
      </c>
      <c r="AD21">
        <v>0</v>
      </c>
      <c r="AE21">
        <v>0.39</v>
      </c>
      <c r="AF21">
        <v>0</v>
      </c>
      <c r="AG21">
        <v>11.55</v>
      </c>
      <c r="AH21">
        <v>1.56</v>
      </c>
      <c r="AI21">
        <v>0</v>
      </c>
      <c r="AJ21">
        <v>0</v>
      </c>
      <c r="AK21">
        <v>0</v>
      </c>
      <c r="AL21">
        <v>0</v>
      </c>
      <c r="AM21">
        <v>18.29</v>
      </c>
      <c r="AN21">
        <v>16.940000000000001</v>
      </c>
      <c r="AO21">
        <v>6.74</v>
      </c>
      <c r="AP21">
        <v>100</v>
      </c>
      <c r="AQ21">
        <v>0</v>
      </c>
      <c r="AR21">
        <v>39.619999999999997</v>
      </c>
      <c r="AS21">
        <v>0</v>
      </c>
      <c r="AT21">
        <v>132.97999999999999</v>
      </c>
      <c r="AU21">
        <v>8.18</v>
      </c>
      <c r="AV21">
        <v>6.74</v>
      </c>
      <c r="AW21">
        <v>4.8099999999999996</v>
      </c>
      <c r="AX21">
        <v>5.78</v>
      </c>
      <c r="AY21">
        <v>0</v>
      </c>
    </row>
    <row r="22" spans="1:51">
      <c r="A22" t="s">
        <v>249</v>
      </c>
      <c r="G22" t="s">
        <v>64</v>
      </c>
      <c r="H22" s="73">
        <v>0.39</v>
      </c>
      <c r="I22" s="46">
        <v>0</v>
      </c>
      <c r="J22" s="46">
        <v>1.56</v>
      </c>
      <c r="K22" s="46">
        <v>62.09</v>
      </c>
      <c r="L22" s="46">
        <v>7.7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20</v>
      </c>
      <c r="Y22">
        <v>25</v>
      </c>
      <c r="Z22">
        <v>0</v>
      </c>
      <c r="AA22">
        <v>0</v>
      </c>
      <c r="AB22">
        <v>0</v>
      </c>
      <c r="AC22">
        <v>7.7</v>
      </c>
      <c r="AD22">
        <v>0</v>
      </c>
      <c r="AE22">
        <v>0.39</v>
      </c>
      <c r="AF22">
        <v>0</v>
      </c>
      <c r="AG22">
        <v>11.55</v>
      </c>
      <c r="AH22">
        <v>1.56</v>
      </c>
      <c r="AI22">
        <v>0</v>
      </c>
      <c r="AJ22">
        <v>0</v>
      </c>
      <c r="AK22">
        <v>0</v>
      </c>
      <c r="AL22">
        <v>0</v>
      </c>
      <c r="AM22">
        <v>18.29</v>
      </c>
      <c r="AN22">
        <v>16.940000000000001</v>
      </c>
      <c r="AO22">
        <v>6.74</v>
      </c>
      <c r="AP22">
        <v>100</v>
      </c>
      <c r="AQ22">
        <v>0</v>
      </c>
      <c r="AR22">
        <v>39.619999999999997</v>
      </c>
      <c r="AS22">
        <v>0</v>
      </c>
      <c r="AT22">
        <v>132.97999999999999</v>
      </c>
      <c r="AU22">
        <v>8.18</v>
      </c>
      <c r="AV22">
        <v>6.74</v>
      </c>
      <c r="AW22">
        <v>4.8099999999999996</v>
      </c>
      <c r="AX22">
        <v>5.78</v>
      </c>
      <c r="AY22">
        <v>0</v>
      </c>
    </row>
    <row r="23" spans="1:51">
      <c r="A23" t="s">
        <v>250</v>
      </c>
      <c r="G23" t="s">
        <v>65</v>
      </c>
      <c r="H23" s="73">
        <v>0.39</v>
      </c>
      <c r="I23" s="46">
        <v>0</v>
      </c>
      <c r="J23" s="46">
        <v>1.66</v>
      </c>
      <c r="K23" s="46">
        <v>62.09</v>
      </c>
      <c r="L23" s="46">
        <v>7.7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20</v>
      </c>
      <c r="Y23">
        <v>25</v>
      </c>
      <c r="Z23">
        <v>0</v>
      </c>
      <c r="AA23">
        <v>0</v>
      </c>
      <c r="AB23">
        <v>0</v>
      </c>
      <c r="AC23">
        <v>7.7</v>
      </c>
      <c r="AD23">
        <v>0</v>
      </c>
      <c r="AE23">
        <v>0.39</v>
      </c>
      <c r="AF23">
        <v>0</v>
      </c>
      <c r="AG23">
        <v>11.55</v>
      </c>
      <c r="AH23">
        <v>1.66</v>
      </c>
      <c r="AI23">
        <v>0</v>
      </c>
      <c r="AJ23">
        <v>0</v>
      </c>
      <c r="AK23">
        <v>0</v>
      </c>
      <c r="AL23">
        <v>0</v>
      </c>
      <c r="AM23">
        <v>18.29</v>
      </c>
      <c r="AN23">
        <v>16.940000000000001</v>
      </c>
      <c r="AO23">
        <v>6.74</v>
      </c>
      <c r="AP23">
        <v>100</v>
      </c>
      <c r="AQ23">
        <v>0</v>
      </c>
      <c r="AR23">
        <v>39.619999999999997</v>
      </c>
      <c r="AS23">
        <v>0</v>
      </c>
      <c r="AT23">
        <v>132.97999999999999</v>
      </c>
      <c r="AU23">
        <v>8.18</v>
      </c>
      <c r="AV23">
        <v>6.74</v>
      </c>
      <c r="AW23">
        <v>4.8099999999999996</v>
      </c>
      <c r="AX23">
        <v>5.78</v>
      </c>
      <c r="AY23">
        <v>0</v>
      </c>
    </row>
    <row r="24" spans="1:51">
      <c r="A24" t="s">
        <v>251</v>
      </c>
      <c r="G24" t="s">
        <v>66</v>
      </c>
      <c r="H24" s="73">
        <v>0.39</v>
      </c>
      <c r="I24" s="46">
        <v>0</v>
      </c>
      <c r="J24" s="46">
        <v>1.66</v>
      </c>
      <c r="K24" s="46">
        <v>62.09</v>
      </c>
      <c r="L24" s="46">
        <v>7.7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20</v>
      </c>
      <c r="Y24">
        <v>25</v>
      </c>
      <c r="Z24">
        <v>0</v>
      </c>
      <c r="AA24">
        <v>0</v>
      </c>
      <c r="AB24">
        <v>0</v>
      </c>
      <c r="AC24">
        <v>7.7</v>
      </c>
      <c r="AD24">
        <v>0</v>
      </c>
      <c r="AE24">
        <v>0.39</v>
      </c>
      <c r="AF24">
        <v>0</v>
      </c>
      <c r="AG24">
        <v>11.55</v>
      </c>
      <c r="AH24">
        <v>1.66</v>
      </c>
      <c r="AI24">
        <v>0</v>
      </c>
      <c r="AJ24">
        <v>0</v>
      </c>
      <c r="AK24">
        <v>0</v>
      </c>
      <c r="AL24">
        <v>0</v>
      </c>
      <c r="AM24">
        <v>18.29</v>
      </c>
      <c r="AN24">
        <v>16.940000000000001</v>
      </c>
      <c r="AO24">
        <v>6.74</v>
      </c>
      <c r="AP24">
        <v>100</v>
      </c>
      <c r="AQ24">
        <v>0</v>
      </c>
      <c r="AR24">
        <v>39.619999999999997</v>
      </c>
      <c r="AS24">
        <v>0</v>
      </c>
      <c r="AT24">
        <v>132.97999999999999</v>
      </c>
      <c r="AU24">
        <v>8.18</v>
      </c>
      <c r="AV24">
        <v>6.74</v>
      </c>
      <c r="AW24">
        <v>4.8099999999999996</v>
      </c>
      <c r="AX24">
        <v>5.78</v>
      </c>
      <c r="AY24">
        <v>0</v>
      </c>
    </row>
    <row r="25" spans="1:51">
      <c r="A25" t="s">
        <v>252</v>
      </c>
      <c r="G25" t="s">
        <v>67</v>
      </c>
      <c r="H25" s="73">
        <v>0.39</v>
      </c>
      <c r="I25" s="46">
        <v>0</v>
      </c>
      <c r="J25" s="46">
        <v>1.66</v>
      </c>
      <c r="K25" s="46">
        <v>62.09</v>
      </c>
      <c r="L25" s="46">
        <v>7.7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20</v>
      </c>
      <c r="Y25">
        <v>25</v>
      </c>
      <c r="Z25">
        <v>0</v>
      </c>
      <c r="AA25">
        <v>0</v>
      </c>
      <c r="AB25">
        <v>0</v>
      </c>
      <c r="AC25">
        <v>7.7</v>
      </c>
      <c r="AD25">
        <v>0</v>
      </c>
      <c r="AE25">
        <v>0.39</v>
      </c>
      <c r="AF25">
        <v>0</v>
      </c>
      <c r="AG25">
        <v>11.55</v>
      </c>
      <c r="AH25">
        <v>1.66</v>
      </c>
      <c r="AI25">
        <v>0</v>
      </c>
      <c r="AJ25">
        <v>0</v>
      </c>
      <c r="AK25">
        <v>0</v>
      </c>
      <c r="AL25">
        <v>0</v>
      </c>
      <c r="AM25">
        <v>18.29</v>
      </c>
      <c r="AN25">
        <v>16.940000000000001</v>
      </c>
      <c r="AO25">
        <v>6.74</v>
      </c>
      <c r="AP25">
        <v>100</v>
      </c>
      <c r="AQ25">
        <v>0</v>
      </c>
      <c r="AR25">
        <v>39.619999999999997</v>
      </c>
      <c r="AS25">
        <v>0</v>
      </c>
      <c r="AT25">
        <v>132.97999999999999</v>
      </c>
      <c r="AU25">
        <v>8.18</v>
      </c>
      <c r="AV25">
        <v>6.74</v>
      </c>
      <c r="AW25">
        <v>4.8099999999999996</v>
      </c>
      <c r="AX25">
        <v>5.78</v>
      </c>
      <c r="AY25">
        <v>0</v>
      </c>
    </row>
    <row r="26" spans="1:51">
      <c r="A26" t="s">
        <v>253</v>
      </c>
      <c r="G26" t="s">
        <v>68</v>
      </c>
      <c r="H26" s="73">
        <v>0.39</v>
      </c>
      <c r="I26" s="46">
        <v>0</v>
      </c>
      <c r="J26" s="46">
        <v>1.66</v>
      </c>
      <c r="K26" s="46">
        <v>62.09</v>
      </c>
      <c r="L26" s="46">
        <v>7.7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20</v>
      </c>
      <c r="Y26">
        <v>25</v>
      </c>
      <c r="Z26">
        <v>0</v>
      </c>
      <c r="AA26">
        <v>0</v>
      </c>
      <c r="AB26">
        <v>0</v>
      </c>
      <c r="AC26">
        <v>7.7</v>
      </c>
      <c r="AD26">
        <v>0</v>
      </c>
      <c r="AE26">
        <v>0.39</v>
      </c>
      <c r="AF26">
        <v>0</v>
      </c>
      <c r="AG26">
        <v>11.55</v>
      </c>
      <c r="AH26">
        <v>1.66</v>
      </c>
      <c r="AI26">
        <v>0</v>
      </c>
      <c r="AJ26">
        <v>0</v>
      </c>
      <c r="AK26">
        <v>0</v>
      </c>
      <c r="AL26">
        <v>0</v>
      </c>
      <c r="AM26">
        <v>18.29</v>
      </c>
      <c r="AN26">
        <v>16.940000000000001</v>
      </c>
      <c r="AO26">
        <v>6.74</v>
      </c>
      <c r="AP26">
        <v>100</v>
      </c>
      <c r="AQ26">
        <v>0</v>
      </c>
      <c r="AR26">
        <v>39.619999999999997</v>
      </c>
      <c r="AS26">
        <v>0</v>
      </c>
      <c r="AT26">
        <v>132.97999999999999</v>
      </c>
      <c r="AU26">
        <v>8.18</v>
      </c>
      <c r="AV26">
        <v>6.74</v>
      </c>
      <c r="AW26">
        <v>4.8099999999999996</v>
      </c>
      <c r="AX26">
        <v>5.78</v>
      </c>
      <c r="AY26">
        <v>0</v>
      </c>
    </row>
    <row r="27" spans="1:51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62.09</v>
      </c>
      <c r="L27" s="46">
        <v>7.7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20</v>
      </c>
      <c r="Y27">
        <v>25</v>
      </c>
      <c r="Z27">
        <v>0</v>
      </c>
      <c r="AA27">
        <v>0</v>
      </c>
      <c r="AB27">
        <v>132.97999999999999</v>
      </c>
      <c r="AC27">
        <v>7.7</v>
      </c>
      <c r="AD27">
        <v>0</v>
      </c>
      <c r="AE27">
        <v>0.43</v>
      </c>
      <c r="AF27">
        <v>0</v>
      </c>
      <c r="AG27">
        <v>11.55</v>
      </c>
      <c r="AH27">
        <v>1.66</v>
      </c>
      <c r="AI27">
        <v>0</v>
      </c>
      <c r="AJ27">
        <v>40.590000000000003</v>
      </c>
      <c r="AK27">
        <v>0</v>
      </c>
      <c r="AL27">
        <v>0</v>
      </c>
      <c r="AM27">
        <v>18.29</v>
      </c>
      <c r="AN27">
        <v>0</v>
      </c>
      <c r="AO27">
        <v>6.74</v>
      </c>
      <c r="AP27">
        <v>100</v>
      </c>
      <c r="AQ27">
        <v>0</v>
      </c>
      <c r="AR27">
        <v>0</v>
      </c>
      <c r="AS27">
        <v>0</v>
      </c>
      <c r="AT27">
        <v>0</v>
      </c>
      <c r="AU27">
        <v>8.18</v>
      </c>
      <c r="AV27">
        <v>6.74</v>
      </c>
      <c r="AW27">
        <v>4.8099999999999996</v>
      </c>
      <c r="AX27">
        <v>5.78</v>
      </c>
      <c r="AY27">
        <v>100</v>
      </c>
    </row>
    <row r="28" spans="1:51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62.09</v>
      </c>
      <c r="L28" s="46">
        <v>7.7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20</v>
      </c>
      <c r="Y28">
        <v>25</v>
      </c>
      <c r="Z28">
        <v>0</v>
      </c>
      <c r="AA28">
        <v>0</v>
      </c>
      <c r="AB28">
        <v>132.97999999999999</v>
      </c>
      <c r="AC28">
        <v>7.7</v>
      </c>
      <c r="AD28">
        <v>0</v>
      </c>
      <c r="AE28">
        <v>0.43</v>
      </c>
      <c r="AF28">
        <v>0</v>
      </c>
      <c r="AG28">
        <v>11.55</v>
      </c>
      <c r="AH28">
        <v>1.66</v>
      </c>
      <c r="AI28">
        <v>0</v>
      </c>
      <c r="AJ28">
        <v>40.590000000000003</v>
      </c>
      <c r="AK28">
        <v>0</v>
      </c>
      <c r="AL28">
        <v>0</v>
      </c>
      <c r="AM28">
        <v>18.29</v>
      </c>
      <c r="AN28">
        <v>0</v>
      </c>
      <c r="AO28">
        <v>6.74</v>
      </c>
      <c r="AP28">
        <v>100</v>
      </c>
      <c r="AQ28">
        <v>0</v>
      </c>
      <c r="AR28">
        <v>0</v>
      </c>
      <c r="AS28">
        <v>0</v>
      </c>
      <c r="AT28">
        <v>0</v>
      </c>
      <c r="AU28">
        <v>8.18</v>
      </c>
      <c r="AV28">
        <v>6.74</v>
      </c>
      <c r="AW28">
        <v>4.8099999999999996</v>
      </c>
      <c r="AX28">
        <v>5.78</v>
      </c>
      <c r="AY28">
        <v>100</v>
      </c>
    </row>
    <row r="29" spans="1:51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62.09</v>
      </c>
      <c r="L29" s="46">
        <v>7.7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20</v>
      </c>
      <c r="Y29">
        <v>25</v>
      </c>
      <c r="Z29">
        <v>0</v>
      </c>
      <c r="AA29">
        <v>0</v>
      </c>
      <c r="AB29">
        <v>132.97999999999999</v>
      </c>
      <c r="AC29">
        <v>7.7</v>
      </c>
      <c r="AD29">
        <v>0</v>
      </c>
      <c r="AE29">
        <v>0.43</v>
      </c>
      <c r="AF29">
        <v>0</v>
      </c>
      <c r="AG29">
        <v>11.55</v>
      </c>
      <c r="AH29">
        <v>1.66</v>
      </c>
      <c r="AI29">
        <v>0</v>
      </c>
      <c r="AJ29">
        <v>40.590000000000003</v>
      </c>
      <c r="AK29">
        <v>0</v>
      </c>
      <c r="AL29">
        <v>0</v>
      </c>
      <c r="AM29">
        <v>18.29</v>
      </c>
      <c r="AN29">
        <v>0</v>
      </c>
      <c r="AO29">
        <v>6.74</v>
      </c>
      <c r="AP29">
        <v>100</v>
      </c>
      <c r="AQ29">
        <v>0</v>
      </c>
      <c r="AR29">
        <v>0</v>
      </c>
      <c r="AS29">
        <v>0</v>
      </c>
      <c r="AT29">
        <v>0</v>
      </c>
      <c r="AU29">
        <v>8.18</v>
      </c>
      <c r="AV29">
        <v>6.74</v>
      </c>
      <c r="AW29">
        <v>4.8099999999999996</v>
      </c>
      <c r="AX29">
        <v>5.78</v>
      </c>
      <c r="AY29">
        <v>100</v>
      </c>
    </row>
    <row r="30" spans="1:51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62.09</v>
      </c>
      <c r="L30" s="46">
        <v>7.7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20</v>
      </c>
      <c r="Y30">
        <v>25</v>
      </c>
      <c r="Z30">
        <v>0</v>
      </c>
      <c r="AA30">
        <v>0</v>
      </c>
      <c r="AB30">
        <v>132.97999999999999</v>
      </c>
      <c r="AC30">
        <v>7.7</v>
      </c>
      <c r="AD30">
        <v>0</v>
      </c>
      <c r="AE30">
        <v>0.43</v>
      </c>
      <c r="AF30">
        <v>0</v>
      </c>
      <c r="AG30">
        <v>11.55</v>
      </c>
      <c r="AH30">
        <v>1.66</v>
      </c>
      <c r="AI30">
        <v>0</v>
      </c>
      <c r="AJ30">
        <v>40.590000000000003</v>
      </c>
      <c r="AK30">
        <v>0</v>
      </c>
      <c r="AL30">
        <v>0</v>
      </c>
      <c r="AM30">
        <v>18.29</v>
      </c>
      <c r="AN30">
        <v>0</v>
      </c>
      <c r="AO30">
        <v>6.74</v>
      </c>
      <c r="AP30">
        <v>100</v>
      </c>
      <c r="AQ30">
        <v>0</v>
      </c>
      <c r="AR30">
        <v>0</v>
      </c>
      <c r="AS30">
        <v>0</v>
      </c>
      <c r="AT30">
        <v>0</v>
      </c>
      <c r="AU30">
        <v>8.18</v>
      </c>
      <c r="AV30">
        <v>6.74</v>
      </c>
      <c r="AW30">
        <v>4.8099999999999996</v>
      </c>
      <c r="AX30">
        <v>5.78</v>
      </c>
      <c r="AY30">
        <v>100</v>
      </c>
    </row>
    <row r="31" spans="1:51">
      <c r="A31" t="s">
        <v>274</v>
      </c>
      <c r="G31" t="s">
        <v>73</v>
      </c>
      <c r="H31" s="73">
        <v>72.680000000000007</v>
      </c>
      <c r="I31" s="46">
        <v>0</v>
      </c>
      <c r="J31" s="46">
        <v>1.56</v>
      </c>
      <c r="K31" s="46">
        <v>62.09</v>
      </c>
      <c r="L31" s="46">
        <v>7.7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20</v>
      </c>
      <c r="Y31">
        <v>25</v>
      </c>
      <c r="Z31">
        <v>0</v>
      </c>
      <c r="AA31">
        <v>0</v>
      </c>
      <c r="AB31">
        <v>132.97999999999999</v>
      </c>
      <c r="AC31">
        <v>7.7</v>
      </c>
      <c r="AD31">
        <v>0</v>
      </c>
      <c r="AE31">
        <v>0.48</v>
      </c>
      <c r="AF31">
        <v>0</v>
      </c>
      <c r="AG31">
        <v>11.55</v>
      </c>
      <c r="AH31">
        <v>1.56</v>
      </c>
      <c r="AI31">
        <v>0</v>
      </c>
      <c r="AJ31">
        <v>40.590000000000003</v>
      </c>
      <c r="AK31">
        <v>0</v>
      </c>
      <c r="AL31">
        <v>0</v>
      </c>
      <c r="AM31">
        <v>18.29</v>
      </c>
      <c r="AN31">
        <v>0</v>
      </c>
      <c r="AO31">
        <v>6.74</v>
      </c>
      <c r="AP31">
        <v>100</v>
      </c>
      <c r="AQ31">
        <v>0</v>
      </c>
      <c r="AR31">
        <v>0</v>
      </c>
      <c r="AS31">
        <v>72.2</v>
      </c>
      <c r="AT31">
        <v>0</v>
      </c>
      <c r="AU31">
        <v>8.18</v>
      </c>
      <c r="AV31">
        <v>6.74</v>
      </c>
      <c r="AW31">
        <v>4.8099999999999996</v>
      </c>
      <c r="AX31">
        <v>5.78</v>
      </c>
      <c r="AY31">
        <v>100</v>
      </c>
    </row>
    <row r="32" spans="1:51">
      <c r="A32" t="s">
        <v>275</v>
      </c>
      <c r="G32" t="s">
        <v>74</v>
      </c>
      <c r="H32" s="73">
        <v>72.680000000000007</v>
      </c>
      <c r="I32" s="46">
        <v>0</v>
      </c>
      <c r="J32" s="46">
        <v>1.56</v>
      </c>
      <c r="K32" s="46">
        <v>62.09</v>
      </c>
      <c r="L32" s="46">
        <v>7.87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20</v>
      </c>
      <c r="Y32">
        <v>25</v>
      </c>
      <c r="Z32">
        <v>0</v>
      </c>
      <c r="AA32">
        <v>0.17</v>
      </c>
      <c r="AB32">
        <v>132.97999999999999</v>
      </c>
      <c r="AC32">
        <v>7.7</v>
      </c>
      <c r="AD32">
        <v>0</v>
      </c>
      <c r="AE32">
        <v>0.48</v>
      </c>
      <c r="AF32">
        <v>0</v>
      </c>
      <c r="AG32">
        <v>11.55</v>
      </c>
      <c r="AH32">
        <v>1.56</v>
      </c>
      <c r="AI32">
        <v>0</v>
      </c>
      <c r="AJ32">
        <v>40.590000000000003</v>
      </c>
      <c r="AK32">
        <v>0</v>
      </c>
      <c r="AL32">
        <v>0</v>
      </c>
      <c r="AM32">
        <v>18.29</v>
      </c>
      <c r="AN32">
        <v>0</v>
      </c>
      <c r="AO32">
        <v>6.74</v>
      </c>
      <c r="AP32">
        <v>100</v>
      </c>
      <c r="AQ32">
        <v>0</v>
      </c>
      <c r="AR32">
        <v>0</v>
      </c>
      <c r="AS32">
        <v>72.2</v>
      </c>
      <c r="AT32">
        <v>0</v>
      </c>
      <c r="AU32">
        <v>8.18</v>
      </c>
      <c r="AV32">
        <v>6.74</v>
      </c>
      <c r="AW32">
        <v>4.8099999999999996</v>
      </c>
      <c r="AX32">
        <v>5.78</v>
      </c>
      <c r="AY32">
        <v>100</v>
      </c>
    </row>
    <row r="33" spans="1:51">
      <c r="A33" t="s">
        <v>276</v>
      </c>
      <c r="G33" t="s">
        <v>75</v>
      </c>
      <c r="H33" s="73">
        <v>72.680000000000007</v>
      </c>
      <c r="I33" s="46">
        <v>0</v>
      </c>
      <c r="J33" s="46">
        <v>1.56</v>
      </c>
      <c r="K33" s="46">
        <v>62.09</v>
      </c>
      <c r="L33" s="46">
        <v>8.25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20</v>
      </c>
      <c r="Y33">
        <v>25</v>
      </c>
      <c r="Z33">
        <v>0</v>
      </c>
      <c r="AA33">
        <v>0.55000000000000004</v>
      </c>
      <c r="AB33">
        <v>132.97999999999999</v>
      </c>
      <c r="AC33">
        <v>7.7</v>
      </c>
      <c r="AD33">
        <v>0</v>
      </c>
      <c r="AE33">
        <v>0.48</v>
      </c>
      <c r="AF33">
        <v>0</v>
      </c>
      <c r="AG33">
        <v>11.55</v>
      </c>
      <c r="AH33">
        <v>1.56</v>
      </c>
      <c r="AI33">
        <v>0</v>
      </c>
      <c r="AJ33">
        <v>40.590000000000003</v>
      </c>
      <c r="AK33">
        <v>0</v>
      </c>
      <c r="AL33">
        <v>0</v>
      </c>
      <c r="AM33">
        <v>18.29</v>
      </c>
      <c r="AN33">
        <v>0</v>
      </c>
      <c r="AO33">
        <v>6.74</v>
      </c>
      <c r="AP33">
        <v>100</v>
      </c>
      <c r="AQ33">
        <v>0</v>
      </c>
      <c r="AR33">
        <v>0</v>
      </c>
      <c r="AS33">
        <v>72.2</v>
      </c>
      <c r="AT33">
        <v>0</v>
      </c>
      <c r="AU33">
        <v>8.18</v>
      </c>
      <c r="AV33">
        <v>6.74</v>
      </c>
      <c r="AW33">
        <v>4.8099999999999996</v>
      </c>
      <c r="AX33">
        <v>5.78</v>
      </c>
      <c r="AY33">
        <v>100</v>
      </c>
    </row>
    <row r="34" spans="1:51">
      <c r="A34" t="s">
        <v>277</v>
      </c>
      <c r="G34" t="s">
        <v>76</v>
      </c>
      <c r="H34" s="73">
        <v>72.680000000000007</v>
      </c>
      <c r="I34" s="46">
        <v>0</v>
      </c>
      <c r="J34" s="46">
        <v>1.56</v>
      </c>
      <c r="K34" s="46">
        <v>62.09</v>
      </c>
      <c r="L34" s="46">
        <v>8.620000000000001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20</v>
      </c>
      <c r="Y34">
        <v>25</v>
      </c>
      <c r="Z34">
        <v>0</v>
      </c>
      <c r="AA34">
        <v>0.92</v>
      </c>
      <c r="AB34">
        <v>132.97999999999999</v>
      </c>
      <c r="AC34">
        <v>7.7</v>
      </c>
      <c r="AD34">
        <v>0</v>
      </c>
      <c r="AE34">
        <v>0.48</v>
      </c>
      <c r="AF34">
        <v>0</v>
      </c>
      <c r="AG34">
        <v>11.55</v>
      </c>
      <c r="AH34">
        <v>1.56</v>
      </c>
      <c r="AI34">
        <v>0</v>
      </c>
      <c r="AJ34">
        <v>40.590000000000003</v>
      </c>
      <c r="AK34">
        <v>0</v>
      </c>
      <c r="AL34">
        <v>0</v>
      </c>
      <c r="AM34">
        <v>18.29</v>
      </c>
      <c r="AN34">
        <v>0</v>
      </c>
      <c r="AO34">
        <v>6.74</v>
      </c>
      <c r="AP34">
        <v>100</v>
      </c>
      <c r="AQ34">
        <v>0</v>
      </c>
      <c r="AR34">
        <v>0</v>
      </c>
      <c r="AS34">
        <v>72.2</v>
      </c>
      <c r="AT34">
        <v>0</v>
      </c>
      <c r="AU34">
        <v>8.18</v>
      </c>
      <c r="AV34">
        <v>6.74</v>
      </c>
      <c r="AW34">
        <v>4.8099999999999996</v>
      </c>
      <c r="AX34">
        <v>5.78</v>
      </c>
      <c r="AY34">
        <v>100</v>
      </c>
    </row>
    <row r="35" spans="1:51">
      <c r="A35" t="s">
        <v>279</v>
      </c>
      <c r="G35" t="s">
        <v>77</v>
      </c>
      <c r="H35" s="73">
        <v>73.070000000000007</v>
      </c>
      <c r="I35" s="46">
        <v>0</v>
      </c>
      <c r="J35" s="46">
        <v>1.66</v>
      </c>
      <c r="K35" s="46">
        <v>62.09</v>
      </c>
      <c r="L35" s="46">
        <v>9.01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20</v>
      </c>
      <c r="Y35">
        <v>25</v>
      </c>
      <c r="Z35">
        <v>0</v>
      </c>
      <c r="AA35">
        <v>1.31</v>
      </c>
      <c r="AB35">
        <v>132.97999999999999</v>
      </c>
      <c r="AC35">
        <v>7.7</v>
      </c>
      <c r="AD35">
        <v>0</v>
      </c>
      <c r="AE35">
        <v>0.87</v>
      </c>
      <c r="AF35">
        <v>0</v>
      </c>
      <c r="AG35">
        <v>11.55</v>
      </c>
      <c r="AH35">
        <v>1.66</v>
      </c>
      <c r="AI35">
        <v>0</v>
      </c>
      <c r="AJ35">
        <v>40.590000000000003</v>
      </c>
      <c r="AK35">
        <v>0</v>
      </c>
      <c r="AL35">
        <v>0</v>
      </c>
      <c r="AM35">
        <v>18.29</v>
      </c>
      <c r="AN35">
        <v>0</v>
      </c>
      <c r="AO35">
        <v>6.74</v>
      </c>
      <c r="AP35">
        <v>100</v>
      </c>
      <c r="AQ35">
        <v>0</v>
      </c>
      <c r="AR35">
        <v>0</v>
      </c>
      <c r="AS35">
        <v>72.2</v>
      </c>
      <c r="AT35">
        <v>0</v>
      </c>
      <c r="AU35">
        <v>8.18</v>
      </c>
      <c r="AV35">
        <v>6.74</v>
      </c>
      <c r="AW35">
        <v>4.8099999999999996</v>
      </c>
      <c r="AX35">
        <v>5.78</v>
      </c>
      <c r="AY35">
        <v>50</v>
      </c>
    </row>
    <row r="36" spans="1:51">
      <c r="A36" t="s">
        <v>309</v>
      </c>
      <c r="G36" t="s">
        <v>78</v>
      </c>
      <c r="H36" s="73">
        <v>73.070000000000007</v>
      </c>
      <c r="I36" s="46">
        <v>0</v>
      </c>
      <c r="J36" s="46">
        <v>1.66</v>
      </c>
      <c r="K36" s="46">
        <v>62.09</v>
      </c>
      <c r="L36" s="46">
        <v>9.4499999999999993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20</v>
      </c>
      <c r="Y36">
        <v>25</v>
      </c>
      <c r="Z36">
        <v>0</v>
      </c>
      <c r="AA36">
        <v>1.75</v>
      </c>
      <c r="AB36">
        <v>132.97999999999999</v>
      </c>
      <c r="AC36">
        <v>7.7</v>
      </c>
      <c r="AD36">
        <v>0</v>
      </c>
      <c r="AE36">
        <v>0.87</v>
      </c>
      <c r="AF36">
        <v>0</v>
      </c>
      <c r="AG36">
        <v>11.55</v>
      </c>
      <c r="AH36">
        <v>1.66</v>
      </c>
      <c r="AI36">
        <v>0</v>
      </c>
      <c r="AJ36">
        <v>40.590000000000003</v>
      </c>
      <c r="AK36">
        <v>0</v>
      </c>
      <c r="AL36">
        <v>0</v>
      </c>
      <c r="AM36">
        <v>18.29</v>
      </c>
      <c r="AN36">
        <v>0</v>
      </c>
      <c r="AO36">
        <v>6.74</v>
      </c>
      <c r="AP36">
        <v>100</v>
      </c>
      <c r="AQ36">
        <v>0</v>
      </c>
      <c r="AR36">
        <v>0</v>
      </c>
      <c r="AS36">
        <v>72.2</v>
      </c>
      <c r="AT36">
        <v>0</v>
      </c>
      <c r="AU36">
        <v>8.18</v>
      </c>
      <c r="AV36">
        <v>6.74</v>
      </c>
      <c r="AW36">
        <v>4.8099999999999996</v>
      </c>
      <c r="AX36">
        <v>5.78</v>
      </c>
      <c r="AY36">
        <v>50</v>
      </c>
    </row>
    <row r="37" spans="1:51">
      <c r="A37" t="s">
        <v>310</v>
      </c>
      <c r="G37" t="s">
        <v>79</v>
      </c>
      <c r="H37" s="73">
        <v>73.070000000000007</v>
      </c>
      <c r="I37" s="46">
        <v>0</v>
      </c>
      <c r="J37" s="46">
        <v>1.66</v>
      </c>
      <c r="K37" s="46">
        <v>62.09</v>
      </c>
      <c r="L37" s="46">
        <v>9.9700000000000006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20</v>
      </c>
      <c r="Y37">
        <v>25</v>
      </c>
      <c r="Z37">
        <v>0</v>
      </c>
      <c r="AA37">
        <v>2.27</v>
      </c>
      <c r="AB37">
        <v>132.97999999999999</v>
      </c>
      <c r="AC37">
        <v>7.7</v>
      </c>
      <c r="AD37">
        <v>0</v>
      </c>
      <c r="AE37">
        <v>0.87</v>
      </c>
      <c r="AF37">
        <v>0</v>
      </c>
      <c r="AG37">
        <v>11.55</v>
      </c>
      <c r="AH37">
        <v>1.66</v>
      </c>
      <c r="AI37">
        <v>0</v>
      </c>
      <c r="AJ37">
        <v>40.590000000000003</v>
      </c>
      <c r="AK37">
        <v>0</v>
      </c>
      <c r="AL37">
        <v>0</v>
      </c>
      <c r="AM37">
        <v>18.29</v>
      </c>
      <c r="AN37">
        <v>0</v>
      </c>
      <c r="AO37">
        <v>6.74</v>
      </c>
      <c r="AP37">
        <v>100</v>
      </c>
      <c r="AQ37">
        <v>0</v>
      </c>
      <c r="AR37">
        <v>0</v>
      </c>
      <c r="AS37">
        <v>72.2</v>
      </c>
      <c r="AT37">
        <v>0</v>
      </c>
      <c r="AU37">
        <v>8.18</v>
      </c>
      <c r="AV37">
        <v>6.74</v>
      </c>
      <c r="AW37">
        <v>4.8099999999999996</v>
      </c>
      <c r="AX37">
        <v>5.78</v>
      </c>
      <c r="AY37">
        <v>50</v>
      </c>
    </row>
    <row r="38" spans="1:51">
      <c r="A38" t="s">
        <v>311</v>
      </c>
      <c r="G38" t="s">
        <v>80</v>
      </c>
      <c r="H38" s="73">
        <v>73.070000000000007</v>
      </c>
      <c r="I38" s="46">
        <v>0</v>
      </c>
      <c r="J38" s="46">
        <v>1.66</v>
      </c>
      <c r="K38" s="46">
        <v>62.09</v>
      </c>
      <c r="L38" s="46">
        <v>10.5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20</v>
      </c>
      <c r="Y38">
        <v>25</v>
      </c>
      <c r="Z38">
        <v>0</v>
      </c>
      <c r="AA38">
        <v>2.8</v>
      </c>
      <c r="AB38">
        <v>132.97999999999999</v>
      </c>
      <c r="AC38">
        <v>7.7</v>
      </c>
      <c r="AD38">
        <v>0</v>
      </c>
      <c r="AE38">
        <v>0.87</v>
      </c>
      <c r="AF38">
        <v>0</v>
      </c>
      <c r="AG38">
        <v>11.55</v>
      </c>
      <c r="AH38">
        <v>1.66</v>
      </c>
      <c r="AI38">
        <v>0</v>
      </c>
      <c r="AJ38">
        <v>40.590000000000003</v>
      </c>
      <c r="AK38">
        <v>0</v>
      </c>
      <c r="AL38">
        <v>0</v>
      </c>
      <c r="AM38">
        <v>18.29</v>
      </c>
      <c r="AN38">
        <v>0</v>
      </c>
      <c r="AO38">
        <v>6.74</v>
      </c>
      <c r="AP38">
        <v>100</v>
      </c>
      <c r="AQ38">
        <v>0</v>
      </c>
      <c r="AR38">
        <v>0</v>
      </c>
      <c r="AS38">
        <v>72.2</v>
      </c>
      <c r="AT38">
        <v>0</v>
      </c>
      <c r="AU38">
        <v>8.18</v>
      </c>
      <c r="AV38">
        <v>6.74</v>
      </c>
      <c r="AW38">
        <v>4.8099999999999996</v>
      </c>
      <c r="AX38">
        <v>5.78</v>
      </c>
      <c r="AY38">
        <v>50</v>
      </c>
    </row>
    <row r="39" spans="1:51">
      <c r="A39" t="s">
        <v>312</v>
      </c>
      <c r="G39" t="s">
        <v>81</v>
      </c>
      <c r="H39" s="73">
        <v>73.070000000000007</v>
      </c>
      <c r="I39" s="46">
        <v>0</v>
      </c>
      <c r="J39" s="46">
        <v>1.56</v>
      </c>
      <c r="K39" s="46">
        <v>62.09</v>
      </c>
      <c r="L39" s="46">
        <v>11.02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20</v>
      </c>
      <c r="Y39">
        <v>25</v>
      </c>
      <c r="Z39">
        <v>0</v>
      </c>
      <c r="AA39">
        <v>3.32</v>
      </c>
      <c r="AB39">
        <v>132.97999999999999</v>
      </c>
      <c r="AC39">
        <v>7.7</v>
      </c>
      <c r="AD39">
        <v>0</v>
      </c>
      <c r="AE39">
        <v>0.87</v>
      </c>
      <c r="AF39">
        <v>0</v>
      </c>
      <c r="AG39">
        <v>11.55</v>
      </c>
      <c r="AH39">
        <v>1.56</v>
      </c>
      <c r="AI39">
        <v>0</v>
      </c>
      <c r="AJ39">
        <v>40.590000000000003</v>
      </c>
      <c r="AK39">
        <v>0</v>
      </c>
      <c r="AL39">
        <v>0</v>
      </c>
      <c r="AM39">
        <v>18.29</v>
      </c>
      <c r="AN39">
        <v>0</v>
      </c>
      <c r="AO39">
        <v>6.74</v>
      </c>
      <c r="AP39">
        <v>100</v>
      </c>
      <c r="AQ39">
        <v>0</v>
      </c>
      <c r="AR39">
        <v>0</v>
      </c>
      <c r="AS39">
        <v>72.2</v>
      </c>
      <c r="AT39">
        <v>0</v>
      </c>
      <c r="AU39">
        <v>8.18</v>
      </c>
      <c r="AV39">
        <v>6.74</v>
      </c>
      <c r="AW39">
        <v>4.8099999999999996</v>
      </c>
      <c r="AX39">
        <v>5.78</v>
      </c>
      <c r="AY39">
        <v>50</v>
      </c>
    </row>
    <row r="40" spans="1:51">
      <c r="A40" t="s">
        <v>329</v>
      </c>
      <c r="G40" t="s">
        <v>82</v>
      </c>
      <c r="H40" s="73">
        <v>73.070000000000007</v>
      </c>
      <c r="I40" s="46">
        <v>0</v>
      </c>
      <c r="J40" s="46">
        <v>1.56</v>
      </c>
      <c r="K40" s="46">
        <v>62.09</v>
      </c>
      <c r="L40" s="46">
        <v>10.870000000000001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20</v>
      </c>
      <c r="Y40">
        <v>25</v>
      </c>
      <c r="Z40">
        <v>0</v>
      </c>
      <c r="AA40">
        <v>3.17</v>
      </c>
      <c r="AB40">
        <v>132.97999999999999</v>
      </c>
      <c r="AC40">
        <v>7.7</v>
      </c>
      <c r="AD40">
        <v>0</v>
      </c>
      <c r="AE40">
        <v>0.87</v>
      </c>
      <c r="AF40">
        <v>0</v>
      </c>
      <c r="AG40">
        <v>11.55</v>
      </c>
      <c r="AH40">
        <v>1.56</v>
      </c>
      <c r="AI40">
        <v>0</v>
      </c>
      <c r="AJ40">
        <v>40.590000000000003</v>
      </c>
      <c r="AK40">
        <v>0</v>
      </c>
      <c r="AL40">
        <v>0</v>
      </c>
      <c r="AM40">
        <v>18.29</v>
      </c>
      <c r="AN40">
        <v>0</v>
      </c>
      <c r="AO40">
        <v>6.74</v>
      </c>
      <c r="AP40">
        <v>100</v>
      </c>
      <c r="AQ40">
        <v>0</v>
      </c>
      <c r="AR40">
        <v>0</v>
      </c>
      <c r="AS40">
        <v>72.2</v>
      </c>
      <c r="AT40">
        <v>0</v>
      </c>
      <c r="AU40">
        <v>8.18</v>
      </c>
      <c r="AV40">
        <v>6.74</v>
      </c>
      <c r="AW40">
        <v>4.8099999999999996</v>
      </c>
      <c r="AX40">
        <v>5.78</v>
      </c>
      <c r="AY40">
        <v>50</v>
      </c>
    </row>
    <row r="41" spans="1:51">
      <c r="A41" t="s">
        <v>330</v>
      </c>
      <c r="G41" t="s">
        <v>83</v>
      </c>
      <c r="H41" s="73">
        <v>73.070000000000007</v>
      </c>
      <c r="I41" s="46">
        <v>0</v>
      </c>
      <c r="J41" s="46">
        <v>1.56</v>
      </c>
      <c r="K41" s="46">
        <v>62.09</v>
      </c>
      <c r="L41" s="46">
        <v>11.36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20</v>
      </c>
      <c r="Y41">
        <v>25</v>
      </c>
      <c r="Z41">
        <v>0</v>
      </c>
      <c r="AA41">
        <v>3.66</v>
      </c>
      <c r="AB41">
        <v>132.97999999999999</v>
      </c>
      <c r="AC41">
        <v>7.7</v>
      </c>
      <c r="AD41">
        <v>0</v>
      </c>
      <c r="AE41">
        <v>0.87</v>
      </c>
      <c r="AF41">
        <v>0</v>
      </c>
      <c r="AG41">
        <v>11.55</v>
      </c>
      <c r="AH41">
        <v>1.56</v>
      </c>
      <c r="AI41">
        <v>0</v>
      </c>
      <c r="AJ41">
        <v>40.590000000000003</v>
      </c>
      <c r="AK41">
        <v>0</v>
      </c>
      <c r="AL41">
        <v>0</v>
      </c>
      <c r="AM41">
        <v>18.29</v>
      </c>
      <c r="AN41">
        <v>0</v>
      </c>
      <c r="AO41">
        <v>6.74</v>
      </c>
      <c r="AP41">
        <v>100</v>
      </c>
      <c r="AQ41">
        <v>0</v>
      </c>
      <c r="AR41">
        <v>0</v>
      </c>
      <c r="AS41">
        <v>72.2</v>
      </c>
      <c r="AT41">
        <v>0</v>
      </c>
      <c r="AU41">
        <v>8.18</v>
      </c>
      <c r="AV41">
        <v>6.74</v>
      </c>
      <c r="AW41">
        <v>4.8099999999999996</v>
      </c>
      <c r="AX41">
        <v>5.78</v>
      </c>
      <c r="AY41">
        <v>50</v>
      </c>
    </row>
    <row r="42" spans="1:51">
      <c r="A42" t="s">
        <v>331</v>
      </c>
      <c r="G42" t="s">
        <v>84</v>
      </c>
      <c r="H42" s="73">
        <v>73.070000000000007</v>
      </c>
      <c r="I42" s="46">
        <v>0</v>
      </c>
      <c r="J42" s="46">
        <v>1.56</v>
      </c>
      <c r="K42" s="46">
        <v>115.03999999999998</v>
      </c>
      <c r="L42" s="46">
        <v>11.74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20</v>
      </c>
      <c r="Y42">
        <v>25</v>
      </c>
      <c r="Z42">
        <v>0</v>
      </c>
      <c r="AA42">
        <v>4.04</v>
      </c>
      <c r="AB42">
        <v>132.97999999999999</v>
      </c>
      <c r="AC42">
        <v>7.7</v>
      </c>
      <c r="AD42">
        <v>0</v>
      </c>
      <c r="AE42">
        <v>0.87</v>
      </c>
      <c r="AF42">
        <v>0</v>
      </c>
      <c r="AG42">
        <v>11.55</v>
      </c>
      <c r="AH42">
        <v>1.56</v>
      </c>
      <c r="AI42">
        <v>0</v>
      </c>
      <c r="AJ42">
        <v>40.590000000000003</v>
      </c>
      <c r="AK42">
        <v>28.88</v>
      </c>
      <c r="AL42">
        <v>24.07</v>
      </c>
      <c r="AM42">
        <v>18.29</v>
      </c>
      <c r="AN42">
        <v>0</v>
      </c>
      <c r="AO42">
        <v>6.74</v>
      </c>
      <c r="AP42">
        <v>100</v>
      </c>
      <c r="AQ42">
        <v>0</v>
      </c>
      <c r="AR42">
        <v>0</v>
      </c>
      <c r="AS42">
        <v>72.2</v>
      </c>
      <c r="AT42">
        <v>0</v>
      </c>
      <c r="AU42">
        <v>8.18</v>
      </c>
      <c r="AV42">
        <v>6.74</v>
      </c>
      <c r="AW42">
        <v>4.8099999999999996</v>
      </c>
      <c r="AX42">
        <v>5.78</v>
      </c>
      <c r="AY42">
        <v>50</v>
      </c>
    </row>
    <row r="43" spans="1:51">
      <c r="A43" t="s">
        <v>337</v>
      </c>
      <c r="G43" t="s">
        <v>85</v>
      </c>
      <c r="H43" s="73">
        <v>0.87</v>
      </c>
      <c r="I43" s="46">
        <v>0</v>
      </c>
      <c r="J43" s="46">
        <v>1.56</v>
      </c>
      <c r="K43" s="46">
        <v>115.03999999999998</v>
      </c>
      <c r="L43" s="46">
        <v>12.32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20</v>
      </c>
      <c r="Y43">
        <v>25</v>
      </c>
      <c r="Z43">
        <v>0</v>
      </c>
      <c r="AA43">
        <v>4.62</v>
      </c>
      <c r="AB43">
        <v>132.97999999999999</v>
      </c>
      <c r="AC43">
        <v>7.7</v>
      </c>
      <c r="AD43">
        <v>0</v>
      </c>
      <c r="AE43">
        <v>0.87</v>
      </c>
      <c r="AF43">
        <v>0</v>
      </c>
      <c r="AG43">
        <v>11.55</v>
      </c>
      <c r="AH43">
        <v>1.56</v>
      </c>
      <c r="AI43">
        <v>0</v>
      </c>
      <c r="AJ43">
        <v>40.590000000000003</v>
      </c>
      <c r="AK43">
        <v>28.88</v>
      </c>
      <c r="AL43">
        <v>24.07</v>
      </c>
      <c r="AM43">
        <v>18.29</v>
      </c>
      <c r="AN43">
        <v>0</v>
      </c>
      <c r="AO43">
        <v>6.74</v>
      </c>
      <c r="AP43">
        <v>100</v>
      </c>
      <c r="AQ43">
        <v>0</v>
      </c>
      <c r="AR43">
        <v>0</v>
      </c>
      <c r="AS43">
        <v>0</v>
      </c>
      <c r="AT43">
        <v>0</v>
      </c>
      <c r="AU43">
        <v>8.18</v>
      </c>
      <c r="AV43">
        <v>6.74</v>
      </c>
      <c r="AW43">
        <v>4.8099999999999996</v>
      </c>
      <c r="AX43">
        <v>5.78</v>
      </c>
      <c r="AY43">
        <v>50</v>
      </c>
    </row>
    <row r="44" spans="1:51">
      <c r="A44" t="s">
        <v>339</v>
      </c>
      <c r="G44" t="s">
        <v>86</v>
      </c>
      <c r="H44" s="73">
        <v>0.87</v>
      </c>
      <c r="I44" s="46">
        <v>0</v>
      </c>
      <c r="J44" s="46">
        <v>1.56</v>
      </c>
      <c r="K44" s="46">
        <v>115.03999999999998</v>
      </c>
      <c r="L44" s="46">
        <v>12.71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20</v>
      </c>
      <c r="Y44">
        <v>25</v>
      </c>
      <c r="Z44">
        <v>0</v>
      </c>
      <c r="AA44">
        <v>5.01</v>
      </c>
      <c r="AB44">
        <v>132.97999999999999</v>
      </c>
      <c r="AC44">
        <v>7.7</v>
      </c>
      <c r="AD44">
        <v>0</v>
      </c>
      <c r="AE44">
        <v>0.87</v>
      </c>
      <c r="AF44">
        <v>0</v>
      </c>
      <c r="AG44">
        <v>11.55</v>
      </c>
      <c r="AH44">
        <v>1.56</v>
      </c>
      <c r="AI44">
        <v>0</v>
      </c>
      <c r="AJ44">
        <v>40.590000000000003</v>
      </c>
      <c r="AK44">
        <v>28.88</v>
      </c>
      <c r="AL44">
        <v>24.07</v>
      </c>
      <c r="AM44">
        <v>18.29</v>
      </c>
      <c r="AN44">
        <v>0</v>
      </c>
      <c r="AO44">
        <v>6.74</v>
      </c>
      <c r="AP44">
        <v>100</v>
      </c>
      <c r="AQ44">
        <v>0</v>
      </c>
      <c r="AR44">
        <v>0</v>
      </c>
      <c r="AS44">
        <v>0</v>
      </c>
      <c r="AT44">
        <v>0</v>
      </c>
      <c r="AU44">
        <v>8.18</v>
      </c>
      <c r="AV44">
        <v>6.74</v>
      </c>
      <c r="AW44">
        <v>4.8099999999999996</v>
      </c>
      <c r="AX44">
        <v>5.78</v>
      </c>
      <c r="AY44">
        <v>50</v>
      </c>
    </row>
    <row r="45" spans="1:51">
      <c r="A45" t="s">
        <v>358</v>
      </c>
      <c r="G45" t="s">
        <v>87</v>
      </c>
      <c r="H45" s="73">
        <v>0.87</v>
      </c>
      <c r="I45" s="46">
        <v>0</v>
      </c>
      <c r="J45" s="46">
        <v>1.56</v>
      </c>
      <c r="K45" s="46">
        <v>93.67</v>
      </c>
      <c r="L45" s="46">
        <v>13.280000000000001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4.1399999999999997</v>
      </c>
      <c r="X45">
        <v>20</v>
      </c>
      <c r="Y45">
        <v>25</v>
      </c>
      <c r="Z45">
        <v>0</v>
      </c>
      <c r="AA45">
        <v>5.58</v>
      </c>
      <c r="AB45">
        <v>132.97999999999999</v>
      </c>
      <c r="AC45">
        <v>7.7</v>
      </c>
      <c r="AD45">
        <v>3.37</v>
      </c>
      <c r="AE45">
        <v>0.87</v>
      </c>
      <c r="AF45">
        <v>0</v>
      </c>
      <c r="AG45">
        <v>11.55</v>
      </c>
      <c r="AH45">
        <v>1.56</v>
      </c>
      <c r="AI45">
        <v>24.07</v>
      </c>
      <c r="AJ45">
        <v>40.590000000000003</v>
      </c>
      <c r="AK45">
        <v>0</v>
      </c>
      <c r="AL45">
        <v>0</v>
      </c>
      <c r="AM45">
        <v>18.29</v>
      </c>
      <c r="AN45">
        <v>0</v>
      </c>
      <c r="AO45">
        <v>6.74</v>
      </c>
      <c r="AP45">
        <v>100</v>
      </c>
      <c r="AQ45">
        <v>0</v>
      </c>
      <c r="AR45">
        <v>0</v>
      </c>
      <c r="AS45">
        <v>0</v>
      </c>
      <c r="AT45">
        <v>0</v>
      </c>
      <c r="AU45">
        <v>8.18</v>
      </c>
      <c r="AV45">
        <v>6.74</v>
      </c>
      <c r="AW45">
        <v>4.8099999999999996</v>
      </c>
      <c r="AX45">
        <v>5.78</v>
      </c>
      <c r="AY45">
        <v>50</v>
      </c>
    </row>
    <row r="46" spans="1:51">
      <c r="A46" t="s">
        <v>359</v>
      </c>
      <c r="G46" t="s">
        <v>88</v>
      </c>
      <c r="H46" s="73">
        <v>0.87</v>
      </c>
      <c r="I46" s="46">
        <v>0</v>
      </c>
      <c r="J46" s="46">
        <v>1.56</v>
      </c>
      <c r="K46" s="46">
        <v>93.67</v>
      </c>
      <c r="L46" s="46">
        <v>13.67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4.1399999999999997</v>
      </c>
      <c r="X46">
        <v>20</v>
      </c>
      <c r="Y46">
        <v>25</v>
      </c>
      <c r="Z46">
        <v>0</v>
      </c>
      <c r="AA46">
        <v>5.97</v>
      </c>
      <c r="AB46">
        <v>132.97999999999999</v>
      </c>
      <c r="AC46">
        <v>7.7</v>
      </c>
      <c r="AD46">
        <v>3.37</v>
      </c>
      <c r="AE46">
        <v>0.87</v>
      </c>
      <c r="AF46">
        <v>0</v>
      </c>
      <c r="AG46">
        <v>11.55</v>
      </c>
      <c r="AH46">
        <v>1.56</v>
      </c>
      <c r="AI46">
        <v>24.07</v>
      </c>
      <c r="AJ46">
        <v>40.590000000000003</v>
      </c>
      <c r="AK46">
        <v>0</v>
      </c>
      <c r="AL46">
        <v>0</v>
      </c>
      <c r="AM46">
        <v>18.29</v>
      </c>
      <c r="AN46">
        <v>0</v>
      </c>
      <c r="AO46">
        <v>6.74</v>
      </c>
      <c r="AP46">
        <v>100</v>
      </c>
      <c r="AQ46">
        <v>0</v>
      </c>
      <c r="AR46">
        <v>0</v>
      </c>
      <c r="AS46">
        <v>0</v>
      </c>
      <c r="AT46">
        <v>0</v>
      </c>
      <c r="AU46">
        <v>8.18</v>
      </c>
      <c r="AV46">
        <v>6.74</v>
      </c>
      <c r="AW46">
        <v>4.8099999999999996</v>
      </c>
      <c r="AX46">
        <v>5.78</v>
      </c>
      <c r="AY46">
        <v>50</v>
      </c>
    </row>
    <row r="47" spans="1:51">
      <c r="A47" t="s">
        <v>360</v>
      </c>
      <c r="G47" t="s">
        <v>89</v>
      </c>
      <c r="H47" s="73">
        <v>0.87</v>
      </c>
      <c r="I47" s="46">
        <v>0</v>
      </c>
      <c r="J47" s="46">
        <v>1.56</v>
      </c>
      <c r="K47" s="46">
        <v>93.67</v>
      </c>
      <c r="L47" s="46">
        <v>13.96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4.1399999999999997</v>
      </c>
      <c r="X47">
        <v>20</v>
      </c>
      <c r="Y47">
        <v>25</v>
      </c>
      <c r="Z47">
        <v>0</v>
      </c>
      <c r="AA47">
        <v>6.26</v>
      </c>
      <c r="AB47">
        <v>132.97999999999999</v>
      </c>
      <c r="AC47">
        <v>7.7</v>
      </c>
      <c r="AD47">
        <v>3.37</v>
      </c>
      <c r="AE47">
        <v>0.87</v>
      </c>
      <c r="AF47">
        <v>0</v>
      </c>
      <c r="AG47">
        <v>11.55</v>
      </c>
      <c r="AH47">
        <v>1.56</v>
      </c>
      <c r="AI47">
        <v>24.07</v>
      </c>
      <c r="AJ47">
        <v>40.590000000000003</v>
      </c>
      <c r="AK47">
        <v>0</v>
      </c>
      <c r="AL47">
        <v>0</v>
      </c>
      <c r="AM47">
        <v>18.29</v>
      </c>
      <c r="AN47">
        <v>0</v>
      </c>
      <c r="AO47">
        <v>6.74</v>
      </c>
      <c r="AP47">
        <v>100</v>
      </c>
      <c r="AQ47">
        <v>0</v>
      </c>
      <c r="AR47">
        <v>0</v>
      </c>
      <c r="AS47">
        <v>0</v>
      </c>
      <c r="AT47">
        <v>0</v>
      </c>
      <c r="AU47">
        <v>8.18</v>
      </c>
      <c r="AV47">
        <v>6.74</v>
      </c>
      <c r="AW47">
        <v>4.8099999999999996</v>
      </c>
      <c r="AX47">
        <v>5.78</v>
      </c>
      <c r="AY47">
        <v>100</v>
      </c>
    </row>
    <row r="48" spans="1:51">
      <c r="A48" t="s">
        <v>364</v>
      </c>
      <c r="G48" t="s">
        <v>90</v>
      </c>
      <c r="H48" s="73">
        <v>0.87</v>
      </c>
      <c r="I48" s="46">
        <v>0</v>
      </c>
      <c r="J48" s="46">
        <v>1.56</v>
      </c>
      <c r="K48" s="46">
        <v>93.67</v>
      </c>
      <c r="L48" s="46">
        <v>14.05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4.1399999999999997</v>
      </c>
      <c r="X48">
        <v>20</v>
      </c>
      <c r="Y48">
        <v>25</v>
      </c>
      <c r="Z48">
        <v>0</v>
      </c>
      <c r="AA48">
        <v>6.35</v>
      </c>
      <c r="AB48">
        <v>132.97999999999999</v>
      </c>
      <c r="AC48">
        <v>7.7</v>
      </c>
      <c r="AD48">
        <v>3.37</v>
      </c>
      <c r="AE48">
        <v>0.87</v>
      </c>
      <c r="AF48">
        <v>0</v>
      </c>
      <c r="AG48">
        <v>11.55</v>
      </c>
      <c r="AH48">
        <v>1.56</v>
      </c>
      <c r="AI48">
        <v>24.07</v>
      </c>
      <c r="AJ48">
        <v>40.590000000000003</v>
      </c>
      <c r="AK48">
        <v>0</v>
      </c>
      <c r="AL48">
        <v>0</v>
      </c>
      <c r="AM48">
        <v>18.29</v>
      </c>
      <c r="AN48">
        <v>0</v>
      </c>
      <c r="AO48">
        <v>6.74</v>
      </c>
      <c r="AP48">
        <v>100</v>
      </c>
      <c r="AQ48">
        <v>0</v>
      </c>
      <c r="AR48">
        <v>0</v>
      </c>
      <c r="AS48">
        <v>0</v>
      </c>
      <c r="AT48">
        <v>0</v>
      </c>
      <c r="AU48">
        <v>8.18</v>
      </c>
      <c r="AV48">
        <v>6.74</v>
      </c>
      <c r="AW48">
        <v>4.8099999999999996</v>
      </c>
      <c r="AX48">
        <v>5.78</v>
      </c>
      <c r="AY48">
        <v>100</v>
      </c>
    </row>
    <row r="49" spans="1:51">
      <c r="A49" t="s">
        <v>365</v>
      </c>
      <c r="G49" t="s">
        <v>91</v>
      </c>
      <c r="H49" s="73">
        <v>0.87</v>
      </c>
      <c r="I49" s="46">
        <v>0</v>
      </c>
      <c r="J49" s="46">
        <v>1.56</v>
      </c>
      <c r="K49" s="46">
        <v>93.67</v>
      </c>
      <c r="L49" s="46">
        <v>14.25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4.1399999999999997</v>
      </c>
      <c r="X49">
        <v>20</v>
      </c>
      <c r="Y49">
        <v>25</v>
      </c>
      <c r="Z49">
        <v>0</v>
      </c>
      <c r="AA49">
        <v>6.55</v>
      </c>
      <c r="AB49">
        <v>132.97999999999999</v>
      </c>
      <c r="AC49">
        <v>7.7</v>
      </c>
      <c r="AD49">
        <v>3.37</v>
      </c>
      <c r="AE49">
        <v>0.87</v>
      </c>
      <c r="AF49">
        <v>0</v>
      </c>
      <c r="AG49">
        <v>11.55</v>
      </c>
      <c r="AH49">
        <v>1.56</v>
      </c>
      <c r="AI49">
        <v>24.07</v>
      </c>
      <c r="AJ49">
        <v>40.590000000000003</v>
      </c>
      <c r="AK49">
        <v>0</v>
      </c>
      <c r="AL49">
        <v>0</v>
      </c>
      <c r="AM49">
        <v>18.29</v>
      </c>
      <c r="AN49">
        <v>0</v>
      </c>
      <c r="AO49">
        <v>6.74</v>
      </c>
      <c r="AP49">
        <v>100</v>
      </c>
      <c r="AQ49">
        <v>0</v>
      </c>
      <c r="AR49">
        <v>0</v>
      </c>
      <c r="AS49">
        <v>0</v>
      </c>
      <c r="AT49">
        <v>0</v>
      </c>
      <c r="AU49">
        <v>8.18</v>
      </c>
      <c r="AV49">
        <v>6.74</v>
      </c>
      <c r="AW49">
        <v>4.8099999999999996</v>
      </c>
      <c r="AX49">
        <v>5.78</v>
      </c>
      <c r="AY49">
        <v>100</v>
      </c>
    </row>
    <row r="50" spans="1:51">
      <c r="A50" t="s">
        <v>366</v>
      </c>
      <c r="G50" t="s">
        <v>92</v>
      </c>
      <c r="H50" s="73">
        <v>0.87</v>
      </c>
      <c r="I50" s="46">
        <v>0</v>
      </c>
      <c r="J50" s="46">
        <v>1.56</v>
      </c>
      <c r="K50" s="46">
        <v>93.67</v>
      </c>
      <c r="L50" s="46">
        <v>14.34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4.1399999999999997</v>
      </c>
      <c r="X50">
        <v>20</v>
      </c>
      <c r="Y50">
        <v>25</v>
      </c>
      <c r="Z50">
        <v>0</v>
      </c>
      <c r="AA50">
        <v>6.64</v>
      </c>
      <c r="AB50">
        <v>132.97999999999999</v>
      </c>
      <c r="AC50">
        <v>7.7</v>
      </c>
      <c r="AD50">
        <v>3.37</v>
      </c>
      <c r="AE50">
        <v>0.87</v>
      </c>
      <c r="AF50">
        <v>0</v>
      </c>
      <c r="AG50">
        <v>11.55</v>
      </c>
      <c r="AH50">
        <v>1.56</v>
      </c>
      <c r="AI50">
        <v>24.07</v>
      </c>
      <c r="AJ50">
        <v>40.590000000000003</v>
      </c>
      <c r="AK50">
        <v>0</v>
      </c>
      <c r="AL50">
        <v>0</v>
      </c>
      <c r="AM50">
        <v>18.29</v>
      </c>
      <c r="AN50">
        <v>0</v>
      </c>
      <c r="AO50">
        <v>6.74</v>
      </c>
      <c r="AP50">
        <v>100</v>
      </c>
      <c r="AQ50">
        <v>0</v>
      </c>
      <c r="AR50">
        <v>0</v>
      </c>
      <c r="AS50">
        <v>0</v>
      </c>
      <c r="AT50">
        <v>0</v>
      </c>
      <c r="AU50">
        <v>8.18</v>
      </c>
      <c r="AV50">
        <v>6.74</v>
      </c>
      <c r="AW50">
        <v>4.8099999999999996</v>
      </c>
      <c r="AX50">
        <v>5.78</v>
      </c>
      <c r="AY50">
        <v>100</v>
      </c>
    </row>
    <row r="51" spans="1:51">
      <c r="A51" t="s">
        <v>367</v>
      </c>
      <c r="G51" t="s">
        <v>93</v>
      </c>
      <c r="H51" s="73">
        <v>0.87</v>
      </c>
      <c r="I51" s="46">
        <v>0</v>
      </c>
      <c r="J51" s="46">
        <v>1.56</v>
      </c>
      <c r="K51" s="46">
        <v>93.67</v>
      </c>
      <c r="L51" s="46">
        <v>14.39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4.1399999999999997</v>
      </c>
      <c r="X51">
        <v>20</v>
      </c>
      <c r="Y51">
        <v>25</v>
      </c>
      <c r="Z51">
        <v>0</v>
      </c>
      <c r="AA51">
        <v>6.69</v>
      </c>
      <c r="AB51">
        <v>132.97999999999999</v>
      </c>
      <c r="AC51">
        <v>7.7</v>
      </c>
      <c r="AD51">
        <v>3.37</v>
      </c>
      <c r="AE51">
        <v>0.87</v>
      </c>
      <c r="AF51">
        <v>0</v>
      </c>
      <c r="AG51">
        <v>11.55</v>
      </c>
      <c r="AH51">
        <v>1.56</v>
      </c>
      <c r="AI51">
        <v>24.07</v>
      </c>
      <c r="AJ51">
        <v>40.590000000000003</v>
      </c>
      <c r="AK51">
        <v>0</v>
      </c>
      <c r="AL51">
        <v>0</v>
      </c>
      <c r="AM51">
        <v>18.29</v>
      </c>
      <c r="AN51">
        <v>0</v>
      </c>
      <c r="AO51">
        <v>6.74</v>
      </c>
      <c r="AP51">
        <v>100</v>
      </c>
      <c r="AQ51">
        <v>0</v>
      </c>
      <c r="AR51">
        <v>0</v>
      </c>
      <c r="AS51">
        <v>0</v>
      </c>
      <c r="AT51">
        <v>0</v>
      </c>
      <c r="AU51">
        <v>8.18</v>
      </c>
      <c r="AV51">
        <v>6.74</v>
      </c>
      <c r="AW51">
        <v>4.8099999999999996</v>
      </c>
      <c r="AX51">
        <v>5.78</v>
      </c>
      <c r="AY51">
        <v>100</v>
      </c>
    </row>
    <row r="52" spans="1:51">
      <c r="A52" t="s">
        <v>368</v>
      </c>
      <c r="G52" t="s">
        <v>94</v>
      </c>
      <c r="H52" s="73">
        <v>0.87</v>
      </c>
      <c r="I52" s="46">
        <v>0</v>
      </c>
      <c r="J52" s="46">
        <v>1.56</v>
      </c>
      <c r="K52" s="46">
        <v>93.67</v>
      </c>
      <c r="L52" s="46">
        <v>14.440000000000001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4.1399999999999997</v>
      </c>
      <c r="X52">
        <v>20</v>
      </c>
      <c r="Y52">
        <v>25</v>
      </c>
      <c r="Z52">
        <v>0</v>
      </c>
      <c r="AA52">
        <v>6.74</v>
      </c>
      <c r="AB52">
        <v>132.97999999999999</v>
      </c>
      <c r="AC52">
        <v>7.7</v>
      </c>
      <c r="AD52">
        <v>3.37</v>
      </c>
      <c r="AE52">
        <v>0.87</v>
      </c>
      <c r="AF52">
        <v>0</v>
      </c>
      <c r="AG52">
        <v>11.55</v>
      </c>
      <c r="AH52">
        <v>1.56</v>
      </c>
      <c r="AI52">
        <v>24.07</v>
      </c>
      <c r="AJ52">
        <v>40.590000000000003</v>
      </c>
      <c r="AK52">
        <v>0</v>
      </c>
      <c r="AL52">
        <v>0</v>
      </c>
      <c r="AM52">
        <v>18.29</v>
      </c>
      <c r="AN52">
        <v>0</v>
      </c>
      <c r="AO52">
        <v>6.74</v>
      </c>
      <c r="AP52">
        <v>100</v>
      </c>
      <c r="AQ52">
        <v>0</v>
      </c>
      <c r="AR52">
        <v>0</v>
      </c>
      <c r="AS52">
        <v>0</v>
      </c>
      <c r="AT52">
        <v>0</v>
      </c>
      <c r="AU52">
        <v>8.18</v>
      </c>
      <c r="AV52">
        <v>6.74</v>
      </c>
      <c r="AW52">
        <v>4.8099999999999996</v>
      </c>
      <c r="AX52">
        <v>5.78</v>
      </c>
      <c r="AY52">
        <v>100</v>
      </c>
    </row>
    <row r="53" spans="1:51">
      <c r="A53" t="s">
        <v>400</v>
      </c>
      <c r="G53" t="s">
        <v>95</v>
      </c>
      <c r="H53" s="73">
        <v>0.87</v>
      </c>
      <c r="I53" s="46">
        <v>0</v>
      </c>
      <c r="J53" s="46">
        <v>1.56</v>
      </c>
      <c r="K53" s="46">
        <v>93.67</v>
      </c>
      <c r="L53" s="46">
        <v>14.530000000000001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4.1399999999999997</v>
      </c>
      <c r="X53">
        <v>20</v>
      </c>
      <c r="Y53">
        <v>25</v>
      </c>
      <c r="Z53">
        <v>0</v>
      </c>
      <c r="AA53">
        <v>6.83</v>
      </c>
      <c r="AB53">
        <v>132.97999999999999</v>
      </c>
      <c r="AC53">
        <v>7.7</v>
      </c>
      <c r="AD53">
        <v>3.37</v>
      </c>
      <c r="AE53">
        <v>0.87</v>
      </c>
      <c r="AF53">
        <v>0</v>
      </c>
      <c r="AG53">
        <v>11.55</v>
      </c>
      <c r="AH53">
        <v>1.56</v>
      </c>
      <c r="AI53">
        <v>24.07</v>
      </c>
      <c r="AJ53">
        <v>40.590000000000003</v>
      </c>
      <c r="AK53">
        <v>0</v>
      </c>
      <c r="AL53">
        <v>0</v>
      </c>
      <c r="AM53">
        <v>18.29</v>
      </c>
      <c r="AN53">
        <v>0</v>
      </c>
      <c r="AO53">
        <v>6.74</v>
      </c>
      <c r="AP53">
        <v>100</v>
      </c>
      <c r="AQ53">
        <v>0</v>
      </c>
      <c r="AR53">
        <v>0</v>
      </c>
      <c r="AS53">
        <v>0</v>
      </c>
      <c r="AT53">
        <v>0</v>
      </c>
      <c r="AU53">
        <v>8.18</v>
      </c>
      <c r="AV53">
        <v>6.74</v>
      </c>
      <c r="AW53">
        <v>4.8099999999999996</v>
      </c>
      <c r="AX53">
        <v>5.78</v>
      </c>
      <c r="AY53">
        <v>100</v>
      </c>
    </row>
    <row r="54" spans="1:51">
      <c r="A54" t="s">
        <v>399</v>
      </c>
      <c r="G54" t="s">
        <v>96</v>
      </c>
      <c r="H54" s="73">
        <v>0.87</v>
      </c>
      <c r="I54" s="46">
        <v>0</v>
      </c>
      <c r="J54" s="46">
        <v>1.56</v>
      </c>
      <c r="K54" s="46">
        <v>93.67</v>
      </c>
      <c r="L54" s="46">
        <v>14.969999999999999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4.1399999999999997</v>
      </c>
      <c r="X54">
        <v>20</v>
      </c>
      <c r="Y54">
        <v>25</v>
      </c>
      <c r="Z54">
        <v>0</v>
      </c>
      <c r="AA54">
        <v>7.27</v>
      </c>
      <c r="AB54">
        <v>132.97999999999999</v>
      </c>
      <c r="AC54">
        <v>7.7</v>
      </c>
      <c r="AD54">
        <v>3.37</v>
      </c>
      <c r="AE54">
        <v>0.87</v>
      </c>
      <c r="AF54">
        <v>0</v>
      </c>
      <c r="AG54">
        <v>11.55</v>
      </c>
      <c r="AH54">
        <v>1.56</v>
      </c>
      <c r="AI54">
        <v>24.07</v>
      </c>
      <c r="AJ54">
        <v>40.590000000000003</v>
      </c>
      <c r="AK54">
        <v>0</v>
      </c>
      <c r="AL54">
        <v>0</v>
      </c>
      <c r="AM54">
        <v>18.29</v>
      </c>
      <c r="AN54">
        <v>0</v>
      </c>
      <c r="AO54">
        <v>6.74</v>
      </c>
      <c r="AP54">
        <v>100</v>
      </c>
      <c r="AQ54">
        <v>0</v>
      </c>
      <c r="AR54">
        <v>0</v>
      </c>
      <c r="AS54">
        <v>0</v>
      </c>
      <c r="AT54">
        <v>0</v>
      </c>
      <c r="AU54">
        <v>8.18</v>
      </c>
      <c r="AV54">
        <v>6.74</v>
      </c>
      <c r="AW54">
        <v>4.8099999999999996</v>
      </c>
      <c r="AX54">
        <v>5.78</v>
      </c>
      <c r="AY54">
        <v>100</v>
      </c>
    </row>
    <row r="55" spans="1:51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115.03999999999998</v>
      </c>
      <c r="L55" s="46">
        <v>15.06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20</v>
      </c>
      <c r="Y55">
        <v>25</v>
      </c>
      <c r="Z55">
        <v>0</v>
      </c>
      <c r="AA55">
        <v>7.36</v>
      </c>
      <c r="AB55">
        <v>132.97999999999999</v>
      </c>
      <c r="AC55">
        <v>7.7</v>
      </c>
      <c r="AD55">
        <v>0</v>
      </c>
      <c r="AE55">
        <v>0.87</v>
      </c>
      <c r="AF55">
        <v>0</v>
      </c>
      <c r="AG55">
        <v>11.55</v>
      </c>
      <c r="AH55">
        <v>1.56</v>
      </c>
      <c r="AI55">
        <v>24.07</v>
      </c>
      <c r="AJ55">
        <v>40.590000000000003</v>
      </c>
      <c r="AK55">
        <v>28.88</v>
      </c>
      <c r="AL55">
        <v>0</v>
      </c>
      <c r="AM55">
        <v>18.29</v>
      </c>
      <c r="AN55">
        <v>0</v>
      </c>
      <c r="AO55">
        <v>6.74</v>
      </c>
      <c r="AP55">
        <v>100</v>
      </c>
      <c r="AQ55">
        <v>0</v>
      </c>
      <c r="AR55">
        <v>0</v>
      </c>
      <c r="AS55">
        <v>0</v>
      </c>
      <c r="AT55">
        <v>0</v>
      </c>
      <c r="AU55">
        <v>8.18</v>
      </c>
      <c r="AV55">
        <v>6.74</v>
      </c>
      <c r="AW55">
        <v>4.8099999999999996</v>
      </c>
      <c r="AX55">
        <v>5.78</v>
      </c>
      <c r="AY55">
        <v>100</v>
      </c>
    </row>
    <row r="56" spans="1:51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115.03999999999998</v>
      </c>
      <c r="L56" s="46">
        <v>15.21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20</v>
      </c>
      <c r="Y56">
        <v>25</v>
      </c>
      <c r="Z56">
        <v>0</v>
      </c>
      <c r="AA56">
        <v>7.51</v>
      </c>
      <c r="AB56">
        <v>132.97999999999999</v>
      </c>
      <c r="AC56">
        <v>7.7</v>
      </c>
      <c r="AD56">
        <v>0</v>
      </c>
      <c r="AE56">
        <v>0.87</v>
      </c>
      <c r="AF56">
        <v>0</v>
      </c>
      <c r="AG56">
        <v>11.55</v>
      </c>
      <c r="AH56">
        <v>1.56</v>
      </c>
      <c r="AI56">
        <v>24.07</v>
      </c>
      <c r="AJ56">
        <v>40.590000000000003</v>
      </c>
      <c r="AK56">
        <v>28.88</v>
      </c>
      <c r="AL56">
        <v>0</v>
      </c>
      <c r="AM56">
        <v>18.29</v>
      </c>
      <c r="AN56">
        <v>0</v>
      </c>
      <c r="AO56">
        <v>6.74</v>
      </c>
      <c r="AP56">
        <v>100</v>
      </c>
      <c r="AQ56">
        <v>0</v>
      </c>
      <c r="AR56">
        <v>0</v>
      </c>
      <c r="AS56">
        <v>0</v>
      </c>
      <c r="AT56">
        <v>0</v>
      </c>
      <c r="AU56">
        <v>8.18</v>
      </c>
      <c r="AV56">
        <v>6.74</v>
      </c>
      <c r="AW56">
        <v>4.8099999999999996</v>
      </c>
      <c r="AX56">
        <v>5.78</v>
      </c>
      <c r="AY56">
        <v>100</v>
      </c>
    </row>
    <row r="57" spans="1:51">
      <c r="G57" t="s">
        <v>99</v>
      </c>
      <c r="H57" s="73">
        <v>0.87</v>
      </c>
      <c r="I57" s="46">
        <v>0</v>
      </c>
      <c r="J57" s="46">
        <v>1.56</v>
      </c>
      <c r="K57" s="46">
        <v>115.03999999999998</v>
      </c>
      <c r="L57" s="46">
        <v>15.02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20</v>
      </c>
      <c r="Y57">
        <v>25</v>
      </c>
      <c r="Z57">
        <v>0</v>
      </c>
      <c r="AA57">
        <v>7.32</v>
      </c>
      <c r="AB57">
        <v>132.97999999999999</v>
      </c>
      <c r="AC57">
        <v>7.7</v>
      </c>
      <c r="AD57">
        <v>0</v>
      </c>
      <c r="AE57">
        <v>0.87</v>
      </c>
      <c r="AF57">
        <v>0</v>
      </c>
      <c r="AG57">
        <v>11.55</v>
      </c>
      <c r="AH57">
        <v>1.56</v>
      </c>
      <c r="AI57">
        <v>24.07</v>
      </c>
      <c r="AJ57">
        <v>40.590000000000003</v>
      </c>
      <c r="AK57">
        <v>28.88</v>
      </c>
      <c r="AL57">
        <v>0</v>
      </c>
      <c r="AM57">
        <v>18.29</v>
      </c>
      <c r="AN57">
        <v>0</v>
      </c>
      <c r="AO57">
        <v>6.74</v>
      </c>
      <c r="AP57">
        <v>100</v>
      </c>
      <c r="AQ57">
        <v>0</v>
      </c>
      <c r="AR57">
        <v>0</v>
      </c>
      <c r="AS57">
        <v>0</v>
      </c>
      <c r="AT57">
        <v>0</v>
      </c>
      <c r="AU57">
        <v>8.18</v>
      </c>
      <c r="AV57">
        <v>6.74</v>
      </c>
      <c r="AW57">
        <v>4.8099999999999996</v>
      </c>
      <c r="AX57">
        <v>5.78</v>
      </c>
      <c r="AY57">
        <v>100</v>
      </c>
    </row>
    <row r="58" spans="1:51">
      <c r="G58" t="s">
        <v>100</v>
      </c>
      <c r="H58" s="73">
        <v>0.87</v>
      </c>
      <c r="I58" s="46">
        <v>0</v>
      </c>
      <c r="J58" s="46">
        <v>1.56</v>
      </c>
      <c r="K58" s="46">
        <v>115.03999999999998</v>
      </c>
      <c r="L58" s="46">
        <v>14.82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20</v>
      </c>
      <c r="Y58">
        <v>25</v>
      </c>
      <c r="Z58">
        <v>0</v>
      </c>
      <c r="AA58">
        <v>7.12</v>
      </c>
      <c r="AB58">
        <v>132.97999999999999</v>
      </c>
      <c r="AC58">
        <v>7.7</v>
      </c>
      <c r="AD58">
        <v>0</v>
      </c>
      <c r="AE58">
        <v>0.87</v>
      </c>
      <c r="AF58">
        <v>0</v>
      </c>
      <c r="AG58">
        <v>11.55</v>
      </c>
      <c r="AH58">
        <v>1.56</v>
      </c>
      <c r="AI58">
        <v>24.07</v>
      </c>
      <c r="AJ58">
        <v>40.590000000000003</v>
      </c>
      <c r="AK58">
        <v>28.88</v>
      </c>
      <c r="AL58">
        <v>0</v>
      </c>
      <c r="AM58">
        <v>18.29</v>
      </c>
      <c r="AN58">
        <v>0</v>
      </c>
      <c r="AO58">
        <v>6.74</v>
      </c>
      <c r="AP58">
        <v>100</v>
      </c>
      <c r="AQ58">
        <v>0</v>
      </c>
      <c r="AR58">
        <v>0</v>
      </c>
      <c r="AS58">
        <v>0</v>
      </c>
      <c r="AT58">
        <v>0</v>
      </c>
      <c r="AU58">
        <v>8.18</v>
      </c>
      <c r="AV58">
        <v>6.74</v>
      </c>
      <c r="AW58">
        <v>4.8099999999999996</v>
      </c>
      <c r="AX58">
        <v>5.78</v>
      </c>
      <c r="AY58">
        <v>100</v>
      </c>
    </row>
    <row r="59" spans="1:51">
      <c r="G59" t="s">
        <v>101</v>
      </c>
      <c r="H59" s="73">
        <v>0.87</v>
      </c>
      <c r="I59" s="46">
        <v>0</v>
      </c>
      <c r="J59" s="46">
        <v>1.56</v>
      </c>
      <c r="K59" s="46">
        <v>115.03999999999998</v>
      </c>
      <c r="L59" s="46">
        <v>14.49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20</v>
      </c>
      <c r="Y59">
        <v>25</v>
      </c>
      <c r="Z59">
        <v>0</v>
      </c>
      <c r="AA59">
        <v>6.79</v>
      </c>
      <c r="AB59">
        <v>132.97999999999999</v>
      </c>
      <c r="AC59">
        <v>7.7</v>
      </c>
      <c r="AD59">
        <v>0</v>
      </c>
      <c r="AE59">
        <v>0.87</v>
      </c>
      <c r="AF59">
        <v>0</v>
      </c>
      <c r="AG59">
        <v>11.55</v>
      </c>
      <c r="AH59">
        <v>1.56</v>
      </c>
      <c r="AI59">
        <v>24.07</v>
      </c>
      <c r="AJ59">
        <v>40.590000000000003</v>
      </c>
      <c r="AK59">
        <v>28.88</v>
      </c>
      <c r="AL59">
        <v>0</v>
      </c>
      <c r="AM59">
        <v>18.29</v>
      </c>
      <c r="AN59">
        <v>0</v>
      </c>
      <c r="AO59">
        <v>6.74</v>
      </c>
      <c r="AP59">
        <v>100</v>
      </c>
      <c r="AQ59">
        <v>0</v>
      </c>
      <c r="AR59">
        <v>0</v>
      </c>
      <c r="AS59">
        <v>0</v>
      </c>
      <c r="AT59">
        <v>0</v>
      </c>
      <c r="AU59">
        <v>8.18</v>
      </c>
      <c r="AV59">
        <v>6.74</v>
      </c>
      <c r="AW59">
        <v>4.8099999999999996</v>
      </c>
      <c r="AX59">
        <v>5.78</v>
      </c>
      <c r="AY59">
        <v>100</v>
      </c>
    </row>
    <row r="60" spans="1:51">
      <c r="G60" t="s">
        <v>102</v>
      </c>
      <c r="H60" s="73">
        <v>0.87</v>
      </c>
      <c r="I60" s="46">
        <v>0</v>
      </c>
      <c r="J60" s="46">
        <v>1.56</v>
      </c>
      <c r="K60" s="46">
        <v>115.03999999999998</v>
      </c>
      <c r="L60" s="46">
        <v>14.39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20</v>
      </c>
      <c r="Y60">
        <v>25</v>
      </c>
      <c r="Z60">
        <v>0</v>
      </c>
      <c r="AA60">
        <v>6.69</v>
      </c>
      <c r="AB60">
        <v>132.97999999999999</v>
      </c>
      <c r="AC60">
        <v>7.7</v>
      </c>
      <c r="AD60">
        <v>0</v>
      </c>
      <c r="AE60">
        <v>0.87</v>
      </c>
      <c r="AF60">
        <v>0</v>
      </c>
      <c r="AG60">
        <v>11.55</v>
      </c>
      <c r="AH60">
        <v>1.56</v>
      </c>
      <c r="AI60">
        <v>24.07</v>
      </c>
      <c r="AJ60">
        <v>40.590000000000003</v>
      </c>
      <c r="AK60">
        <v>28.88</v>
      </c>
      <c r="AL60">
        <v>0</v>
      </c>
      <c r="AM60">
        <v>18.29</v>
      </c>
      <c r="AN60">
        <v>0</v>
      </c>
      <c r="AO60">
        <v>6.74</v>
      </c>
      <c r="AP60">
        <v>100</v>
      </c>
      <c r="AQ60">
        <v>0</v>
      </c>
      <c r="AR60">
        <v>0</v>
      </c>
      <c r="AS60">
        <v>0</v>
      </c>
      <c r="AT60">
        <v>0</v>
      </c>
      <c r="AU60">
        <v>8.18</v>
      </c>
      <c r="AV60">
        <v>6.74</v>
      </c>
      <c r="AW60">
        <v>4.8099999999999996</v>
      </c>
      <c r="AX60">
        <v>5.78</v>
      </c>
      <c r="AY60">
        <v>100</v>
      </c>
    </row>
    <row r="61" spans="1:51">
      <c r="G61" t="s">
        <v>103</v>
      </c>
      <c r="H61" s="73">
        <v>0.87</v>
      </c>
      <c r="I61" s="46">
        <v>0</v>
      </c>
      <c r="J61" s="46">
        <v>1.56</v>
      </c>
      <c r="K61" s="46">
        <v>115.03999999999998</v>
      </c>
      <c r="L61" s="46">
        <v>14.25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20</v>
      </c>
      <c r="Y61">
        <v>25</v>
      </c>
      <c r="Z61">
        <v>0</v>
      </c>
      <c r="AA61">
        <v>6.55</v>
      </c>
      <c r="AB61">
        <v>132.97999999999999</v>
      </c>
      <c r="AC61">
        <v>7.7</v>
      </c>
      <c r="AD61">
        <v>0</v>
      </c>
      <c r="AE61">
        <v>0.87</v>
      </c>
      <c r="AF61">
        <v>0</v>
      </c>
      <c r="AG61">
        <v>11.55</v>
      </c>
      <c r="AH61">
        <v>1.56</v>
      </c>
      <c r="AI61">
        <v>24.07</v>
      </c>
      <c r="AJ61">
        <v>40.590000000000003</v>
      </c>
      <c r="AK61">
        <v>28.88</v>
      </c>
      <c r="AL61">
        <v>0</v>
      </c>
      <c r="AM61">
        <v>18.29</v>
      </c>
      <c r="AN61">
        <v>0</v>
      </c>
      <c r="AO61">
        <v>6.74</v>
      </c>
      <c r="AP61">
        <v>100</v>
      </c>
      <c r="AQ61">
        <v>0</v>
      </c>
      <c r="AR61">
        <v>0</v>
      </c>
      <c r="AS61">
        <v>0</v>
      </c>
      <c r="AT61">
        <v>0</v>
      </c>
      <c r="AU61">
        <v>8.18</v>
      </c>
      <c r="AV61">
        <v>6.74</v>
      </c>
      <c r="AW61">
        <v>4.8099999999999996</v>
      </c>
      <c r="AX61">
        <v>5.78</v>
      </c>
      <c r="AY61">
        <v>100</v>
      </c>
    </row>
    <row r="62" spans="1:51">
      <c r="G62" t="s">
        <v>104</v>
      </c>
      <c r="H62" s="73">
        <v>0.87</v>
      </c>
      <c r="I62" s="46">
        <v>0</v>
      </c>
      <c r="J62" s="46">
        <v>1.56</v>
      </c>
      <c r="K62" s="46">
        <v>115.03999999999998</v>
      </c>
      <c r="L62" s="46">
        <v>14.15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20</v>
      </c>
      <c r="Y62">
        <v>25</v>
      </c>
      <c r="Z62">
        <v>0</v>
      </c>
      <c r="AA62">
        <v>6.45</v>
      </c>
      <c r="AB62">
        <v>132.97999999999999</v>
      </c>
      <c r="AC62">
        <v>7.7</v>
      </c>
      <c r="AD62">
        <v>0</v>
      </c>
      <c r="AE62">
        <v>0.87</v>
      </c>
      <c r="AF62">
        <v>0</v>
      </c>
      <c r="AG62">
        <v>11.55</v>
      </c>
      <c r="AH62">
        <v>1.56</v>
      </c>
      <c r="AI62">
        <v>24.07</v>
      </c>
      <c r="AJ62">
        <v>40.590000000000003</v>
      </c>
      <c r="AK62">
        <v>28.88</v>
      </c>
      <c r="AL62">
        <v>0</v>
      </c>
      <c r="AM62">
        <v>18.29</v>
      </c>
      <c r="AN62">
        <v>0</v>
      </c>
      <c r="AO62">
        <v>6.74</v>
      </c>
      <c r="AP62">
        <v>100</v>
      </c>
      <c r="AQ62">
        <v>0</v>
      </c>
      <c r="AR62">
        <v>0</v>
      </c>
      <c r="AS62">
        <v>0</v>
      </c>
      <c r="AT62">
        <v>0</v>
      </c>
      <c r="AU62">
        <v>8.18</v>
      </c>
      <c r="AV62">
        <v>6.74</v>
      </c>
      <c r="AW62">
        <v>4.8099999999999996</v>
      </c>
      <c r="AX62">
        <v>5.78</v>
      </c>
      <c r="AY62">
        <v>100</v>
      </c>
    </row>
    <row r="63" spans="1:51">
      <c r="G63" t="s">
        <v>105</v>
      </c>
      <c r="H63" s="73">
        <v>0.67</v>
      </c>
      <c r="I63" s="46">
        <v>0</v>
      </c>
      <c r="J63" s="46">
        <v>1.56</v>
      </c>
      <c r="K63" s="46">
        <v>115.03999999999998</v>
      </c>
      <c r="L63" s="46">
        <v>13.48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20</v>
      </c>
      <c r="Y63">
        <v>25</v>
      </c>
      <c r="Z63">
        <v>0</v>
      </c>
      <c r="AA63">
        <v>5.78</v>
      </c>
      <c r="AB63">
        <v>132.97999999999999</v>
      </c>
      <c r="AC63">
        <v>7.7</v>
      </c>
      <c r="AD63">
        <v>0</v>
      </c>
      <c r="AE63">
        <v>0.67</v>
      </c>
      <c r="AF63">
        <v>0</v>
      </c>
      <c r="AG63">
        <v>11.55</v>
      </c>
      <c r="AH63">
        <v>1.56</v>
      </c>
      <c r="AI63">
        <v>24.07</v>
      </c>
      <c r="AJ63">
        <v>40.590000000000003</v>
      </c>
      <c r="AK63">
        <v>28.88</v>
      </c>
      <c r="AL63">
        <v>0</v>
      </c>
      <c r="AM63">
        <v>18.29</v>
      </c>
      <c r="AN63">
        <v>0</v>
      </c>
      <c r="AO63">
        <v>6.74</v>
      </c>
      <c r="AP63">
        <v>100</v>
      </c>
      <c r="AQ63">
        <v>0</v>
      </c>
      <c r="AR63">
        <v>0</v>
      </c>
      <c r="AS63">
        <v>0</v>
      </c>
      <c r="AT63">
        <v>0</v>
      </c>
      <c r="AU63">
        <v>8.18</v>
      </c>
      <c r="AV63">
        <v>6.74</v>
      </c>
      <c r="AW63">
        <v>4.8099999999999996</v>
      </c>
      <c r="AX63">
        <v>5.78</v>
      </c>
      <c r="AY63">
        <v>100</v>
      </c>
    </row>
    <row r="64" spans="1:51">
      <c r="G64" t="s">
        <v>106</v>
      </c>
      <c r="H64" s="73">
        <v>0.67</v>
      </c>
      <c r="I64" s="46">
        <v>0</v>
      </c>
      <c r="J64" s="46">
        <v>1.56</v>
      </c>
      <c r="K64" s="46">
        <v>115.03999999999998</v>
      </c>
      <c r="L64" s="46">
        <v>13.379999999999999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20</v>
      </c>
      <c r="Y64">
        <v>25</v>
      </c>
      <c r="Z64">
        <v>0</v>
      </c>
      <c r="AA64">
        <v>5.68</v>
      </c>
      <c r="AB64">
        <v>132.97999999999999</v>
      </c>
      <c r="AC64">
        <v>7.7</v>
      </c>
      <c r="AD64">
        <v>0</v>
      </c>
      <c r="AE64">
        <v>0.67</v>
      </c>
      <c r="AF64">
        <v>0</v>
      </c>
      <c r="AG64">
        <v>11.55</v>
      </c>
      <c r="AH64">
        <v>1.56</v>
      </c>
      <c r="AI64">
        <v>24.07</v>
      </c>
      <c r="AJ64">
        <v>40.590000000000003</v>
      </c>
      <c r="AK64">
        <v>28.88</v>
      </c>
      <c r="AL64">
        <v>0</v>
      </c>
      <c r="AM64">
        <v>18.29</v>
      </c>
      <c r="AN64">
        <v>0</v>
      </c>
      <c r="AO64">
        <v>6.74</v>
      </c>
      <c r="AP64">
        <v>100</v>
      </c>
      <c r="AQ64">
        <v>0</v>
      </c>
      <c r="AR64">
        <v>0</v>
      </c>
      <c r="AS64">
        <v>0</v>
      </c>
      <c r="AT64">
        <v>0</v>
      </c>
      <c r="AU64">
        <v>8.18</v>
      </c>
      <c r="AV64">
        <v>6.74</v>
      </c>
      <c r="AW64">
        <v>4.8099999999999996</v>
      </c>
      <c r="AX64">
        <v>5.78</v>
      </c>
      <c r="AY64">
        <v>100</v>
      </c>
    </row>
    <row r="65" spans="7:51">
      <c r="G65" t="s">
        <v>107</v>
      </c>
      <c r="H65" s="73">
        <v>0.67</v>
      </c>
      <c r="I65" s="46">
        <v>0</v>
      </c>
      <c r="J65" s="46">
        <v>1.56</v>
      </c>
      <c r="K65" s="46">
        <v>115.03999999999998</v>
      </c>
      <c r="L65" s="46">
        <v>13.280000000000001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20</v>
      </c>
      <c r="Y65">
        <v>25</v>
      </c>
      <c r="Z65">
        <v>0</v>
      </c>
      <c r="AA65">
        <v>5.58</v>
      </c>
      <c r="AB65">
        <v>132.97999999999999</v>
      </c>
      <c r="AC65">
        <v>7.7</v>
      </c>
      <c r="AD65">
        <v>0</v>
      </c>
      <c r="AE65">
        <v>0.67</v>
      </c>
      <c r="AF65">
        <v>0</v>
      </c>
      <c r="AG65">
        <v>11.55</v>
      </c>
      <c r="AH65">
        <v>1.56</v>
      </c>
      <c r="AI65">
        <v>24.07</v>
      </c>
      <c r="AJ65">
        <v>40.590000000000003</v>
      </c>
      <c r="AK65">
        <v>28.88</v>
      </c>
      <c r="AL65">
        <v>0</v>
      </c>
      <c r="AM65">
        <v>18.29</v>
      </c>
      <c r="AN65">
        <v>0</v>
      </c>
      <c r="AO65">
        <v>6.74</v>
      </c>
      <c r="AP65">
        <v>100</v>
      </c>
      <c r="AQ65">
        <v>0</v>
      </c>
      <c r="AR65">
        <v>0</v>
      </c>
      <c r="AS65">
        <v>0</v>
      </c>
      <c r="AT65">
        <v>0</v>
      </c>
      <c r="AU65">
        <v>8.18</v>
      </c>
      <c r="AV65">
        <v>6.74</v>
      </c>
      <c r="AW65">
        <v>4.8099999999999996</v>
      </c>
      <c r="AX65">
        <v>5.78</v>
      </c>
      <c r="AY65">
        <v>100</v>
      </c>
    </row>
    <row r="66" spans="7:51">
      <c r="G66" t="s">
        <v>108</v>
      </c>
      <c r="H66" s="73">
        <v>0.67</v>
      </c>
      <c r="I66" s="46">
        <v>0</v>
      </c>
      <c r="J66" s="46">
        <v>1.56</v>
      </c>
      <c r="K66" s="46">
        <v>115.03999999999998</v>
      </c>
      <c r="L66" s="46">
        <v>12.51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20</v>
      </c>
      <c r="Y66">
        <v>25</v>
      </c>
      <c r="Z66">
        <v>0</v>
      </c>
      <c r="AA66">
        <v>4.8099999999999996</v>
      </c>
      <c r="AB66">
        <v>132.97999999999999</v>
      </c>
      <c r="AC66">
        <v>7.7</v>
      </c>
      <c r="AD66">
        <v>0</v>
      </c>
      <c r="AE66">
        <v>0.67</v>
      </c>
      <c r="AF66">
        <v>0</v>
      </c>
      <c r="AG66">
        <v>11.55</v>
      </c>
      <c r="AH66">
        <v>1.56</v>
      </c>
      <c r="AI66">
        <v>24.07</v>
      </c>
      <c r="AJ66">
        <v>40.590000000000003</v>
      </c>
      <c r="AK66">
        <v>28.88</v>
      </c>
      <c r="AL66">
        <v>0</v>
      </c>
      <c r="AM66">
        <v>18.29</v>
      </c>
      <c r="AN66">
        <v>0</v>
      </c>
      <c r="AO66">
        <v>6.74</v>
      </c>
      <c r="AP66">
        <v>100</v>
      </c>
      <c r="AQ66">
        <v>0</v>
      </c>
      <c r="AR66">
        <v>0</v>
      </c>
      <c r="AS66">
        <v>0</v>
      </c>
      <c r="AT66">
        <v>0</v>
      </c>
      <c r="AU66">
        <v>8.18</v>
      </c>
      <c r="AV66">
        <v>6.74</v>
      </c>
      <c r="AW66">
        <v>4.8099999999999996</v>
      </c>
      <c r="AX66">
        <v>5.78</v>
      </c>
      <c r="AY66">
        <v>100</v>
      </c>
    </row>
    <row r="67" spans="7:51">
      <c r="G67" t="s">
        <v>109</v>
      </c>
      <c r="H67" s="73">
        <v>0.53</v>
      </c>
      <c r="I67" s="46">
        <v>0</v>
      </c>
      <c r="J67" s="46">
        <v>1.66</v>
      </c>
      <c r="K67" s="46">
        <v>115.03999999999998</v>
      </c>
      <c r="L67" s="46">
        <v>12.32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20</v>
      </c>
      <c r="Y67">
        <v>25</v>
      </c>
      <c r="Z67">
        <v>0</v>
      </c>
      <c r="AA67">
        <v>4.62</v>
      </c>
      <c r="AB67">
        <v>132.97999999999999</v>
      </c>
      <c r="AC67">
        <v>7.7</v>
      </c>
      <c r="AD67">
        <v>0</v>
      </c>
      <c r="AE67">
        <v>0.53</v>
      </c>
      <c r="AF67">
        <v>0</v>
      </c>
      <c r="AG67">
        <v>11.55</v>
      </c>
      <c r="AH67">
        <v>1.66</v>
      </c>
      <c r="AI67">
        <v>24.07</v>
      </c>
      <c r="AJ67">
        <v>40.590000000000003</v>
      </c>
      <c r="AK67">
        <v>28.88</v>
      </c>
      <c r="AL67">
        <v>0</v>
      </c>
      <c r="AM67">
        <v>18.29</v>
      </c>
      <c r="AN67">
        <v>0</v>
      </c>
      <c r="AO67">
        <v>6.74</v>
      </c>
      <c r="AP67">
        <v>100</v>
      </c>
      <c r="AQ67">
        <v>0</v>
      </c>
      <c r="AR67">
        <v>0</v>
      </c>
      <c r="AS67">
        <v>0</v>
      </c>
      <c r="AT67">
        <v>0</v>
      </c>
      <c r="AU67">
        <v>8.18</v>
      </c>
      <c r="AV67">
        <v>6.74</v>
      </c>
      <c r="AW67">
        <v>4.8099999999999996</v>
      </c>
      <c r="AX67">
        <v>5.78</v>
      </c>
      <c r="AY67">
        <v>100</v>
      </c>
    </row>
    <row r="68" spans="7:51">
      <c r="G68" t="s">
        <v>110</v>
      </c>
      <c r="H68" s="73">
        <v>0.53</v>
      </c>
      <c r="I68" s="46">
        <v>0</v>
      </c>
      <c r="J68" s="46">
        <v>1.66</v>
      </c>
      <c r="K68" s="46">
        <v>115.03999999999998</v>
      </c>
      <c r="L68" s="46">
        <v>12.030000000000001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20</v>
      </c>
      <c r="Y68">
        <v>25</v>
      </c>
      <c r="Z68">
        <v>0</v>
      </c>
      <c r="AA68">
        <v>4.33</v>
      </c>
      <c r="AB68">
        <v>132.97999999999999</v>
      </c>
      <c r="AC68">
        <v>7.7</v>
      </c>
      <c r="AD68">
        <v>0</v>
      </c>
      <c r="AE68">
        <v>0.53</v>
      </c>
      <c r="AF68">
        <v>0</v>
      </c>
      <c r="AG68">
        <v>11.55</v>
      </c>
      <c r="AH68">
        <v>1.66</v>
      </c>
      <c r="AI68">
        <v>24.07</v>
      </c>
      <c r="AJ68">
        <v>40.590000000000003</v>
      </c>
      <c r="AK68">
        <v>28.88</v>
      </c>
      <c r="AL68">
        <v>0</v>
      </c>
      <c r="AM68">
        <v>18.29</v>
      </c>
      <c r="AN68">
        <v>0</v>
      </c>
      <c r="AO68">
        <v>6.74</v>
      </c>
      <c r="AP68">
        <v>100</v>
      </c>
      <c r="AQ68">
        <v>0</v>
      </c>
      <c r="AR68">
        <v>0</v>
      </c>
      <c r="AS68">
        <v>0</v>
      </c>
      <c r="AT68">
        <v>0</v>
      </c>
      <c r="AU68">
        <v>8.18</v>
      </c>
      <c r="AV68">
        <v>6.74</v>
      </c>
      <c r="AW68">
        <v>4.8099999999999996</v>
      </c>
      <c r="AX68">
        <v>5.78</v>
      </c>
      <c r="AY68">
        <v>100</v>
      </c>
    </row>
    <row r="69" spans="7:51">
      <c r="G69" t="s">
        <v>111</v>
      </c>
      <c r="H69" s="73">
        <v>0.53</v>
      </c>
      <c r="I69" s="46">
        <v>0</v>
      </c>
      <c r="J69" s="46">
        <v>1.66</v>
      </c>
      <c r="K69" s="46">
        <v>115.03999999999998</v>
      </c>
      <c r="L69" s="46">
        <v>10.59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20</v>
      </c>
      <c r="Y69">
        <v>25</v>
      </c>
      <c r="Z69">
        <v>0</v>
      </c>
      <c r="AA69">
        <v>2.89</v>
      </c>
      <c r="AB69">
        <v>132.97999999999999</v>
      </c>
      <c r="AC69">
        <v>7.7</v>
      </c>
      <c r="AD69">
        <v>0</v>
      </c>
      <c r="AE69">
        <v>0.53</v>
      </c>
      <c r="AF69">
        <v>0</v>
      </c>
      <c r="AG69">
        <v>11.55</v>
      </c>
      <c r="AH69">
        <v>1.66</v>
      </c>
      <c r="AI69">
        <v>0</v>
      </c>
      <c r="AJ69">
        <v>40.590000000000003</v>
      </c>
      <c r="AK69">
        <v>28.88</v>
      </c>
      <c r="AL69">
        <v>24.07</v>
      </c>
      <c r="AM69">
        <v>18.29</v>
      </c>
      <c r="AN69">
        <v>0</v>
      </c>
      <c r="AO69">
        <v>6.74</v>
      </c>
      <c r="AP69">
        <v>100</v>
      </c>
      <c r="AQ69">
        <v>0</v>
      </c>
      <c r="AR69">
        <v>0</v>
      </c>
      <c r="AS69">
        <v>0</v>
      </c>
      <c r="AT69">
        <v>0</v>
      </c>
      <c r="AU69">
        <v>8.18</v>
      </c>
      <c r="AV69">
        <v>6.74</v>
      </c>
      <c r="AW69">
        <v>4.8099999999999996</v>
      </c>
      <c r="AX69">
        <v>5.78</v>
      </c>
      <c r="AY69">
        <v>100</v>
      </c>
    </row>
    <row r="70" spans="7:51">
      <c r="G70" t="s">
        <v>112</v>
      </c>
      <c r="H70" s="73">
        <v>0.53</v>
      </c>
      <c r="I70" s="46">
        <v>0</v>
      </c>
      <c r="J70" s="46">
        <v>1.66</v>
      </c>
      <c r="K70" s="46">
        <v>109.36</v>
      </c>
      <c r="L70" s="46">
        <v>10.4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20</v>
      </c>
      <c r="Y70">
        <v>25</v>
      </c>
      <c r="Z70">
        <v>0</v>
      </c>
      <c r="AA70">
        <v>2.7</v>
      </c>
      <c r="AB70">
        <v>132.97999999999999</v>
      </c>
      <c r="AC70">
        <v>7.7</v>
      </c>
      <c r="AD70">
        <v>0</v>
      </c>
      <c r="AE70">
        <v>0.53</v>
      </c>
      <c r="AF70">
        <v>0</v>
      </c>
      <c r="AG70">
        <v>11.55</v>
      </c>
      <c r="AH70">
        <v>1.66</v>
      </c>
      <c r="AI70">
        <v>0</v>
      </c>
      <c r="AJ70">
        <v>40.590000000000003</v>
      </c>
      <c r="AK70">
        <v>23.2</v>
      </c>
      <c r="AL70">
        <v>24.07</v>
      </c>
      <c r="AM70">
        <v>18.29</v>
      </c>
      <c r="AN70">
        <v>0</v>
      </c>
      <c r="AO70">
        <v>6.74</v>
      </c>
      <c r="AP70">
        <v>100</v>
      </c>
      <c r="AQ70">
        <v>0</v>
      </c>
      <c r="AR70">
        <v>0</v>
      </c>
      <c r="AS70">
        <v>0</v>
      </c>
      <c r="AT70">
        <v>0</v>
      </c>
      <c r="AU70">
        <v>8.18</v>
      </c>
      <c r="AV70">
        <v>6.74</v>
      </c>
      <c r="AW70">
        <v>4.8099999999999996</v>
      </c>
      <c r="AX70">
        <v>5.78</v>
      </c>
      <c r="AY70">
        <v>100</v>
      </c>
    </row>
    <row r="71" spans="7:51">
      <c r="G71" t="s">
        <v>113</v>
      </c>
      <c r="H71" s="73">
        <v>0.53</v>
      </c>
      <c r="I71" s="46">
        <v>0</v>
      </c>
      <c r="J71" s="46">
        <v>1.56</v>
      </c>
      <c r="K71" s="46">
        <v>62.09</v>
      </c>
      <c r="L71" s="46">
        <v>9.82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20</v>
      </c>
      <c r="Y71">
        <v>25</v>
      </c>
      <c r="Z71">
        <v>0</v>
      </c>
      <c r="AA71">
        <v>2.12</v>
      </c>
      <c r="AB71">
        <v>132.97999999999999</v>
      </c>
      <c r="AC71">
        <v>7.7</v>
      </c>
      <c r="AD71">
        <v>0</v>
      </c>
      <c r="AE71">
        <v>0.53</v>
      </c>
      <c r="AF71">
        <v>0</v>
      </c>
      <c r="AG71">
        <v>11.55</v>
      </c>
      <c r="AH71">
        <v>1.56</v>
      </c>
      <c r="AI71">
        <v>0</v>
      </c>
      <c r="AJ71">
        <v>40.590000000000003</v>
      </c>
      <c r="AK71">
        <v>0</v>
      </c>
      <c r="AL71">
        <v>0</v>
      </c>
      <c r="AM71">
        <v>18.29</v>
      </c>
      <c r="AN71">
        <v>0</v>
      </c>
      <c r="AO71">
        <v>6.74</v>
      </c>
      <c r="AP71">
        <v>100</v>
      </c>
      <c r="AQ71">
        <v>0</v>
      </c>
      <c r="AR71">
        <v>0</v>
      </c>
      <c r="AS71">
        <v>0</v>
      </c>
      <c r="AT71">
        <v>0</v>
      </c>
      <c r="AU71">
        <v>8.18</v>
      </c>
      <c r="AV71">
        <v>6.74</v>
      </c>
      <c r="AW71">
        <v>4.8099999999999996</v>
      </c>
      <c r="AX71">
        <v>5.78</v>
      </c>
      <c r="AY71">
        <v>100</v>
      </c>
    </row>
    <row r="72" spans="7:51">
      <c r="G72" t="s">
        <v>114</v>
      </c>
      <c r="H72" s="73">
        <v>0.53</v>
      </c>
      <c r="I72" s="46">
        <v>0</v>
      </c>
      <c r="J72" s="46">
        <v>1.56</v>
      </c>
      <c r="K72" s="46">
        <v>62.09</v>
      </c>
      <c r="L72" s="46">
        <v>9.14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20</v>
      </c>
      <c r="Y72">
        <v>25</v>
      </c>
      <c r="Z72">
        <v>0</v>
      </c>
      <c r="AA72">
        <v>1.44</v>
      </c>
      <c r="AB72">
        <v>132.97999999999999</v>
      </c>
      <c r="AC72">
        <v>7.7</v>
      </c>
      <c r="AD72">
        <v>0</v>
      </c>
      <c r="AE72">
        <v>0.53</v>
      </c>
      <c r="AF72">
        <v>0</v>
      </c>
      <c r="AG72">
        <v>11.55</v>
      </c>
      <c r="AH72">
        <v>1.56</v>
      </c>
      <c r="AI72">
        <v>0</v>
      </c>
      <c r="AJ72">
        <v>40.590000000000003</v>
      </c>
      <c r="AK72">
        <v>0</v>
      </c>
      <c r="AL72">
        <v>0</v>
      </c>
      <c r="AM72">
        <v>18.29</v>
      </c>
      <c r="AN72">
        <v>0</v>
      </c>
      <c r="AO72">
        <v>6.74</v>
      </c>
      <c r="AP72">
        <v>100</v>
      </c>
      <c r="AQ72">
        <v>0</v>
      </c>
      <c r="AR72">
        <v>0</v>
      </c>
      <c r="AS72">
        <v>0</v>
      </c>
      <c r="AT72">
        <v>0</v>
      </c>
      <c r="AU72">
        <v>8.18</v>
      </c>
      <c r="AV72">
        <v>6.74</v>
      </c>
      <c r="AW72">
        <v>4.8099999999999996</v>
      </c>
      <c r="AX72">
        <v>5.78</v>
      </c>
      <c r="AY72">
        <v>100</v>
      </c>
    </row>
    <row r="73" spans="7:51">
      <c r="G73" t="s">
        <v>115</v>
      </c>
      <c r="H73" s="73">
        <v>0.53</v>
      </c>
      <c r="I73" s="46">
        <v>0</v>
      </c>
      <c r="J73" s="46">
        <v>1.56</v>
      </c>
      <c r="K73" s="46">
        <v>62.09</v>
      </c>
      <c r="L73" s="46">
        <v>8.86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20</v>
      </c>
      <c r="Y73">
        <v>25</v>
      </c>
      <c r="Z73">
        <v>0</v>
      </c>
      <c r="AA73">
        <v>1.1599999999999999</v>
      </c>
      <c r="AB73">
        <v>132.97999999999999</v>
      </c>
      <c r="AC73">
        <v>7.7</v>
      </c>
      <c r="AD73">
        <v>0</v>
      </c>
      <c r="AE73">
        <v>0.53</v>
      </c>
      <c r="AF73">
        <v>0</v>
      </c>
      <c r="AG73">
        <v>11.55</v>
      </c>
      <c r="AH73">
        <v>1.56</v>
      </c>
      <c r="AI73">
        <v>0</v>
      </c>
      <c r="AJ73">
        <v>40.590000000000003</v>
      </c>
      <c r="AK73">
        <v>0</v>
      </c>
      <c r="AL73">
        <v>0</v>
      </c>
      <c r="AM73">
        <v>18.29</v>
      </c>
      <c r="AN73">
        <v>0</v>
      </c>
      <c r="AO73">
        <v>6.74</v>
      </c>
      <c r="AP73">
        <v>100</v>
      </c>
      <c r="AQ73">
        <v>0</v>
      </c>
      <c r="AR73">
        <v>0</v>
      </c>
      <c r="AS73">
        <v>0</v>
      </c>
      <c r="AT73">
        <v>0</v>
      </c>
      <c r="AU73">
        <v>8.18</v>
      </c>
      <c r="AV73">
        <v>6.74</v>
      </c>
      <c r="AW73">
        <v>4.8099999999999996</v>
      </c>
      <c r="AX73">
        <v>5.78</v>
      </c>
      <c r="AY73">
        <v>100</v>
      </c>
    </row>
    <row r="74" spans="7:51">
      <c r="G74" t="s">
        <v>116</v>
      </c>
      <c r="H74" s="73">
        <v>0.53</v>
      </c>
      <c r="I74" s="46">
        <v>0</v>
      </c>
      <c r="J74" s="46">
        <v>1.56</v>
      </c>
      <c r="K74" s="46">
        <v>62.09</v>
      </c>
      <c r="L74" s="46">
        <v>8.0500000000000007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20</v>
      </c>
      <c r="Y74">
        <v>25</v>
      </c>
      <c r="Z74">
        <v>0</v>
      </c>
      <c r="AA74">
        <v>0.35</v>
      </c>
      <c r="AB74">
        <v>132.97999999999999</v>
      </c>
      <c r="AC74">
        <v>7.7</v>
      </c>
      <c r="AD74">
        <v>0</v>
      </c>
      <c r="AE74">
        <v>0.53</v>
      </c>
      <c r="AF74">
        <v>0</v>
      </c>
      <c r="AG74">
        <v>11.55</v>
      </c>
      <c r="AH74">
        <v>1.56</v>
      </c>
      <c r="AI74">
        <v>0</v>
      </c>
      <c r="AJ74">
        <v>40.590000000000003</v>
      </c>
      <c r="AK74">
        <v>0</v>
      </c>
      <c r="AL74">
        <v>0</v>
      </c>
      <c r="AM74">
        <v>18.29</v>
      </c>
      <c r="AN74">
        <v>0</v>
      </c>
      <c r="AO74">
        <v>6.74</v>
      </c>
      <c r="AP74">
        <v>100</v>
      </c>
      <c r="AQ74">
        <v>0</v>
      </c>
      <c r="AR74">
        <v>0</v>
      </c>
      <c r="AS74">
        <v>0</v>
      </c>
      <c r="AT74">
        <v>0</v>
      </c>
      <c r="AU74">
        <v>8.18</v>
      </c>
      <c r="AV74">
        <v>6.74</v>
      </c>
      <c r="AW74">
        <v>4.8099999999999996</v>
      </c>
      <c r="AX74">
        <v>5.78</v>
      </c>
      <c r="AY74">
        <v>100</v>
      </c>
    </row>
    <row r="75" spans="7:51">
      <c r="G75" t="s">
        <v>117</v>
      </c>
      <c r="H75" s="73">
        <v>0.53</v>
      </c>
      <c r="I75" s="46">
        <v>0</v>
      </c>
      <c r="J75" s="46">
        <v>1.56</v>
      </c>
      <c r="K75" s="46">
        <v>62.09</v>
      </c>
      <c r="L75" s="46">
        <v>7.86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20</v>
      </c>
      <c r="Y75">
        <v>25</v>
      </c>
      <c r="Z75">
        <v>55</v>
      </c>
      <c r="AA75">
        <v>0.16</v>
      </c>
      <c r="AB75">
        <v>132.97999999999999</v>
      </c>
      <c r="AC75">
        <v>7.7</v>
      </c>
      <c r="AD75">
        <v>0</v>
      </c>
      <c r="AE75">
        <v>0.53</v>
      </c>
      <c r="AF75">
        <v>25</v>
      </c>
      <c r="AG75">
        <v>11.55</v>
      </c>
      <c r="AH75">
        <v>1.56</v>
      </c>
      <c r="AI75">
        <v>0</v>
      </c>
      <c r="AJ75">
        <v>0</v>
      </c>
      <c r="AK75">
        <v>0</v>
      </c>
      <c r="AL75">
        <v>0</v>
      </c>
      <c r="AM75">
        <v>18.29</v>
      </c>
      <c r="AN75">
        <v>0</v>
      </c>
      <c r="AO75">
        <v>6.74</v>
      </c>
      <c r="AP75">
        <v>100</v>
      </c>
      <c r="AQ75">
        <v>0</v>
      </c>
      <c r="AR75">
        <v>0</v>
      </c>
      <c r="AS75">
        <v>0</v>
      </c>
      <c r="AT75">
        <v>0</v>
      </c>
      <c r="AU75">
        <v>8.18</v>
      </c>
      <c r="AV75">
        <v>6.74</v>
      </c>
      <c r="AW75">
        <v>4.8099999999999996</v>
      </c>
      <c r="AX75">
        <v>5.78</v>
      </c>
      <c r="AY75">
        <v>100</v>
      </c>
    </row>
    <row r="76" spans="7:51">
      <c r="G76" t="s">
        <v>118</v>
      </c>
      <c r="H76" s="73">
        <v>0.53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20</v>
      </c>
      <c r="Y76">
        <v>25</v>
      </c>
      <c r="Z76">
        <v>55</v>
      </c>
      <c r="AA76">
        <v>0</v>
      </c>
      <c r="AB76">
        <v>132.97999999999999</v>
      </c>
      <c r="AC76">
        <v>7.7</v>
      </c>
      <c r="AD76">
        <v>0</v>
      </c>
      <c r="AE76">
        <v>0.53</v>
      </c>
      <c r="AF76">
        <v>25</v>
      </c>
      <c r="AG76">
        <v>11.55</v>
      </c>
      <c r="AH76">
        <v>1.56</v>
      </c>
      <c r="AI76">
        <v>0</v>
      </c>
      <c r="AJ76">
        <v>0</v>
      </c>
      <c r="AK76">
        <v>0</v>
      </c>
      <c r="AL76">
        <v>0</v>
      </c>
      <c r="AM76">
        <v>18.29</v>
      </c>
      <c r="AN76">
        <v>0</v>
      </c>
      <c r="AO76">
        <v>6.74</v>
      </c>
      <c r="AP76">
        <v>100</v>
      </c>
      <c r="AQ76">
        <v>0</v>
      </c>
      <c r="AR76">
        <v>0</v>
      </c>
      <c r="AS76">
        <v>0</v>
      </c>
      <c r="AT76">
        <v>0</v>
      </c>
      <c r="AU76">
        <v>8.18</v>
      </c>
      <c r="AV76">
        <v>6.74</v>
      </c>
      <c r="AW76">
        <v>4.8099999999999996</v>
      </c>
      <c r="AX76">
        <v>5.78</v>
      </c>
      <c r="AY76">
        <v>100</v>
      </c>
    </row>
    <row r="77" spans="7:51">
      <c r="G77" t="s">
        <v>119</v>
      </c>
      <c r="H77" s="73">
        <v>0.53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20</v>
      </c>
      <c r="Y77">
        <v>25</v>
      </c>
      <c r="Z77">
        <v>55</v>
      </c>
      <c r="AA77">
        <v>0</v>
      </c>
      <c r="AB77">
        <v>132.97999999999999</v>
      </c>
      <c r="AC77">
        <v>7.7</v>
      </c>
      <c r="AD77">
        <v>0</v>
      </c>
      <c r="AE77">
        <v>0.53</v>
      </c>
      <c r="AF77">
        <v>25</v>
      </c>
      <c r="AG77">
        <v>11.55</v>
      </c>
      <c r="AH77">
        <v>1.56</v>
      </c>
      <c r="AI77">
        <v>0</v>
      </c>
      <c r="AJ77">
        <v>0</v>
      </c>
      <c r="AK77">
        <v>0</v>
      </c>
      <c r="AL77">
        <v>0</v>
      </c>
      <c r="AM77">
        <v>18.29</v>
      </c>
      <c r="AN77">
        <v>0</v>
      </c>
      <c r="AO77">
        <v>6.74</v>
      </c>
      <c r="AP77">
        <v>100</v>
      </c>
      <c r="AQ77">
        <v>0</v>
      </c>
      <c r="AR77">
        <v>0</v>
      </c>
      <c r="AS77">
        <v>0</v>
      </c>
      <c r="AT77">
        <v>0</v>
      </c>
      <c r="AU77">
        <v>8.18</v>
      </c>
      <c r="AV77">
        <v>6.74</v>
      </c>
      <c r="AW77">
        <v>4.8099999999999996</v>
      </c>
      <c r="AX77">
        <v>5.78</v>
      </c>
      <c r="AY77">
        <v>100</v>
      </c>
    </row>
    <row r="78" spans="7:51">
      <c r="G78" t="s">
        <v>120</v>
      </c>
      <c r="H78" s="73">
        <v>0.53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20</v>
      </c>
      <c r="Y78">
        <v>25</v>
      </c>
      <c r="Z78">
        <v>55</v>
      </c>
      <c r="AA78">
        <v>0</v>
      </c>
      <c r="AB78">
        <v>132.97999999999999</v>
      </c>
      <c r="AC78">
        <v>7.7</v>
      </c>
      <c r="AD78">
        <v>0</v>
      </c>
      <c r="AE78">
        <v>0.53</v>
      </c>
      <c r="AF78">
        <v>25</v>
      </c>
      <c r="AG78">
        <v>11.55</v>
      </c>
      <c r="AH78">
        <v>1.56</v>
      </c>
      <c r="AI78">
        <v>0</v>
      </c>
      <c r="AJ78">
        <v>0</v>
      </c>
      <c r="AK78">
        <v>0</v>
      </c>
      <c r="AL78">
        <v>0</v>
      </c>
      <c r="AM78">
        <v>18.29</v>
      </c>
      <c r="AN78">
        <v>0</v>
      </c>
      <c r="AO78">
        <v>6.74</v>
      </c>
      <c r="AP78">
        <v>100</v>
      </c>
      <c r="AQ78">
        <v>0</v>
      </c>
      <c r="AR78">
        <v>0</v>
      </c>
      <c r="AS78">
        <v>0</v>
      </c>
      <c r="AT78">
        <v>0</v>
      </c>
      <c r="AU78">
        <v>8.18</v>
      </c>
      <c r="AV78">
        <v>6.74</v>
      </c>
      <c r="AW78">
        <v>4.8099999999999996</v>
      </c>
      <c r="AX78">
        <v>5.78</v>
      </c>
      <c r="AY78">
        <v>100</v>
      </c>
    </row>
    <row r="79" spans="7:51">
      <c r="G79" t="s">
        <v>121</v>
      </c>
      <c r="H79" s="73">
        <v>0.63</v>
      </c>
      <c r="I79" s="46">
        <v>0</v>
      </c>
      <c r="J79" s="46">
        <v>1.66</v>
      </c>
      <c r="K79" s="46">
        <v>62.09</v>
      </c>
      <c r="L79" s="46">
        <v>7.7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20</v>
      </c>
      <c r="Y79">
        <v>25</v>
      </c>
      <c r="Z79">
        <v>55</v>
      </c>
      <c r="AA79">
        <v>0</v>
      </c>
      <c r="AB79">
        <v>132.97999999999999</v>
      </c>
      <c r="AC79">
        <v>7.7</v>
      </c>
      <c r="AD79">
        <v>0</v>
      </c>
      <c r="AE79">
        <v>0.63</v>
      </c>
      <c r="AF79">
        <v>25</v>
      </c>
      <c r="AG79">
        <v>11.55</v>
      </c>
      <c r="AH79">
        <v>1.66</v>
      </c>
      <c r="AI79">
        <v>0</v>
      </c>
      <c r="AJ79">
        <v>0</v>
      </c>
      <c r="AK79">
        <v>0</v>
      </c>
      <c r="AL79">
        <v>0</v>
      </c>
      <c r="AM79">
        <v>18.29</v>
      </c>
      <c r="AN79">
        <v>0</v>
      </c>
      <c r="AO79">
        <v>6.74</v>
      </c>
      <c r="AP79">
        <v>100</v>
      </c>
      <c r="AQ79">
        <v>0</v>
      </c>
      <c r="AR79">
        <v>0</v>
      </c>
      <c r="AS79">
        <v>0</v>
      </c>
      <c r="AT79">
        <v>0</v>
      </c>
      <c r="AU79">
        <v>8.18</v>
      </c>
      <c r="AV79">
        <v>6.74</v>
      </c>
      <c r="AW79">
        <v>4.8099999999999996</v>
      </c>
      <c r="AX79">
        <v>5.78</v>
      </c>
      <c r="AY79">
        <v>100</v>
      </c>
    </row>
    <row r="80" spans="7:51">
      <c r="G80" t="s">
        <v>122</v>
      </c>
      <c r="H80" s="73">
        <v>0.63</v>
      </c>
      <c r="I80" s="46">
        <v>0</v>
      </c>
      <c r="J80" s="46">
        <v>1.66</v>
      </c>
      <c r="K80" s="46">
        <v>62.09</v>
      </c>
      <c r="L80" s="46">
        <v>7.7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20</v>
      </c>
      <c r="Y80">
        <v>25</v>
      </c>
      <c r="Z80">
        <v>55</v>
      </c>
      <c r="AA80">
        <v>0</v>
      </c>
      <c r="AB80">
        <v>132.97999999999999</v>
      </c>
      <c r="AC80">
        <v>7.7</v>
      </c>
      <c r="AD80">
        <v>0</v>
      </c>
      <c r="AE80">
        <v>0.63</v>
      </c>
      <c r="AF80">
        <v>25</v>
      </c>
      <c r="AG80">
        <v>11.55</v>
      </c>
      <c r="AH80">
        <v>1.66</v>
      </c>
      <c r="AI80">
        <v>0</v>
      </c>
      <c r="AJ80">
        <v>0</v>
      </c>
      <c r="AK80">
        <v>0</v>
      </c>
      <c r="AL80">
        <v>0</v>
      </c>
      <c r="AM80">
        <v>18.29</v>
      </c>
      <c r="AN80">
        <v>0</v>
      </c>
      <c r="AO80">
        <v>6.74</v>
      </c>
      <c r="AP80">
        <v>100</v>
      </c>
      <c r="AQ80">
        <v>0</v>
      </c>
      <c r="AR80">
        <v>0</v>
      </c>
      <c r="AS80">
        <v>0</v>
      </c>
      <c r="AT80">
        <v>0</v>
      </c>
      <c r="AU80">
        <v>8.18</v>
      </c>
      <c r="AV80">
        <v>6.74</v>
      </c>
      <c r="AW80">
        <v>4.8099999999999996</v>
      </c>
      <c r="AX80">
        <v>5.78</v>
      </c>
      <c r="AY80">
        <v>100</v>
      </c>
    </row>
    <row r="81" spans="7:51">
      <c r="G81" t="s">
        <v>123</v>
      </c>
      <c r="H81" s="73">
        <v>0.63</v>
      </c>
      <c r="I81" s="46">
        <v>0</v>
      </c>
      <c r="J81" s="46">
        <v>1.66</v>
      </c>
      <c r="K81" s="46">
        <v>62.09</v>
      </c>
      <c r="L81" s="46">
        <v>7.7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20</v>
      </c>
      <c r="Y81">
        <v>25</v>
      </c>
      <c r="Z81">
        <v>55</v>
      </c>
      <c r="AA81">
        <v>0</v>
      </c>
      <c r="AB81">
        <v>132.97999999999999</v>
      </c>
      <c r="AC81">
        <v>7.7</v>
      </c>
      <c r="AD81">
        <v>0</v>
      </c>
      <c r="AE81">
        <v>0.63</v>
      </c>
      <c r="AF81">
        <v>25</v>
      </c>
      <c r="AG81">
        <v>11.55</v>
      </c>
      <c r="AH81">
        <v>1.66</v>
      </c>
      <c r="AI81">
        <v>0</v>
      </c>
      <c r="AJ81">
        <v>0</v>
      </c>
      <c r="AK81">
        <v>0</v>
      </c>
      <c r="AL81">
        <v>0</v>
      </c>
      <c r="AM81">
        <v>18.29</v>
      </c>
      <c r="AN81">
        <v>0</v>
      </c>
      <c r="AO81">
        <v>6.74</v>
      </c>
      <c r="AP81">
        <v>100</v>
      </c>
      <c r="AQ81">
        <v>0</v>
      </c>
      <c r="AR81">
        <v>0</v>
      </c>
      <c r="AS81">
        <v>0</v>
      </c>
      <c r="AT81">
        <v>0</v>
      </c>
      <c r="AU81">
        <v>8.18</v>
      </c>
      <c r="AV81">
        <v>6.74</v>
      </c>
      <c r="AW81">
        <v>4.8099999999999996</v>
      </c>
      <c r="AX81">
        <v>5.78</v>
      </c>
      <c r="AY81">
        <v>100</v>
      </c>
    </row>
    <row r="82" spans="7:51">
      <c r="G82" t="s">
        <v>124</v>
      </c>
      <c r="H82" s="73">
        <v>0.63</v>
      </c>
      <c r="I82" s="46">
        <v>0</v>
      </c>
      <c r="J82" s="46">
        <v>1.66</v>
      </c>
      <c r="K82" s="46">
        <v>62.09</v>
      </c>
      <c r="L82" s="46">
        <v>7.7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20</v>
      </c>
      <c r="Y82">
        <v>25</v>
      </c>
      <c r="Z82">
        <v>55</v>
      </c>
      <c r="AA82">
        <v>0</v>
      </c>
      <c r="AB82">
        <v>132.97999999999999</v>
      </c>
      <c r="AC82">
        <v>7.7</v>
      </c>
      <c r="AD82">
        <v>0</v>
      </c>
      <c r="AE82">
        <v>0.63</v>
      </c>
      <c r="AF82">
        <v>25</v>
      </c>
      <c r="AG82">
        <v>11.55</v>
      </c>
      <c r="AH82">
        <v>1.66</v>
      </c>
      <c r="AI82">
        <v>0</v>
      </c>
      <c r="AJ82">
        <v>0</v>
      </c>
      <c r="AK82">
        <v>0</v>
      </c>
      <c r="AL82">
        <v>0</v>
      </c>
      <c r="AM82">
        <v>18.29</v>
      </c>
      <c r="AN82">
        <v>0</v>
      </c>
      <c r="AO82">
        <v>6.74</v>
      </c>
      <c r="AP82">
        <v>100</v>
      </c>
      <c r="AQ82">
        <v>0</v>
      </c>
      <c r="AR82">
        <v>0</v>
      </c>
      <c r="AS82">
        <v>0</v>
      </c>
      <c r="AT82">
        <v>0</v>
      </c>
      <c r="AU82">
        <v>8.18</v>
      </c>
      <c r="AV82">
        <v>6.74</v>
      </c>
      <c r="AW82">
        <v>4.8099999999999996</v>
      </c>
      <c r="AX82">
        <v>5.78</v>
      </c>
      <c r="AY82">
        <v>100</v>
      </c>
    </row>
    <row r="83" spans="7:51">
      <c r="G83" t="s">
        <v>125</v>
      </c>
      <c r="H83" s="73">
        <v>0.63</v>
      </c>
      <c r="I83" s="46">
        <v>0</v>
      </c>
      <c r="J83" s="46">
        <v>1.66</v>
      </c>
      <c r="K83" s="46">
        <v>62.09</v>
      </c>
      <c r="L83" s="46">
        <v>7.7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20</v>
      </c>
      <c r="Y83">
        <v>25</v>
      </c>
      <c r="Z83">
        <v>55</v>
      </c>
      <c r="AA83">
        <v>0</v>
      </c>
      <c r="AB83">
        <v>132.97999999999999</v>
      </c>
      <c r="AC83">
        <v>7.7</v>
      </c>
      <c r="AD83">
        <v>0</v>
      </c>
      <c r="AE83">
        <v>0.63</v>
      </c>
      <c r="AF83">
        <v>25</v>
      </c>
      <c r="AG83">
        <v>11.55</v>
      </c>
      <c r="AH83">
        <v>1.66</v>
      </c>
      <c r="AI83">
        <v>0</v>
      </c>
      <c r="AJ83">
        <v>0</v>
      </c>
      <c r="AK83">
        <v>0</v>
      </c>
      <c r="AL83">
        <v>0</v>
      </c>
      <c r="AM83">
        <v>18.29</v>
      </c>
      <c r="AN83">
        <v>0</v>
      </c>
      <c r="AO83">
        <v>6.74</v>
      </c>
      <c r="AP83">
        <v>100</v>
      </c>
      <c r="AQ83">
        <v>0</v>
      </c>
      <c r="AR83">
        <v>0</v>
      </c>
      <c r="AS83">
        <v>0</v>
      </c>
      <c r="AT83">
        <v>0</v>
      </c>
      <c r="AU83">
        <v>8.18</v>
      </c>
      <c r="AV83">
        <v>6.74</v>
      </c>
      <c r="AW83">
        <v>4.8099999999999996</v>
      </c>
      <c r="AX83">
        <v>5.78</v>
      </c>
      <c r="AY83">
        <v>0</v>
      </c>
    </row>
    <row r="84" spans="7:51">
      <c r="G84" t="s">
        <v>126</v>
      </c>
      <c r="H84" s="73">
        <v>0.63</v>
      </c>
      <c r="I84" s="46">
        <v>0</v>
      </c>
      <c r="J84" s="46">
        <v>1.66</v>
      </c>
      <c r="K84" s="46">
        <v>62.09</v>
      </c>
      <c r="L84" s="46">
        <v>7.7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20</v>
      </c>
      <c r="Y84">
        <v>25</v>
      </c>
      <c r="Z84">
        <v>55</v>
      </c>
      <c r="AA84">
        <v>0</v>
      </c>
      <c r="AB84">
        <v>132.97999999999999</v>
      </c>
      <c r="AC84">
        <v>7.7</v>
      </c>
      <c r="AD84">
        <v>0</v>
      </c>
      <c r="AE84">
        <v>0.63</v>
      </c>
      <c r="AF84">
        <v>25</v>
      </c>
      <c r="AG84">
        <v>11.55</v>
      </c>
      <c r="AH84">
        <v>1.66</v>
      </c>
      <c r="AI84">
        <v>0</v>
      </c>
      <c r="AJ84">
        <v>0</v>
      </c>
      <c r="AK84">
        <v>0</v>
      </c>
      <c r="AL84">
        <v>0</v>
      </c>
      <c r="AM84">
        <v>18.29</v>
      </c>
      <c r="AN84">
        <v>0</v>
      </c>
      <c r="AO84">
        <v>6.74</v>
      </c>
      <c r="AP84">
        <v>100</v>
      </c>
      <c r="AQ84">
        <v>0</v>
      </c>
      <c r="AR84">
        <v>0</v>
      </c>
      <c r="AS84">
        <v>0</v>
      </c>
      <c r="AT84">
        <v>0</v>
      </c>
      <c r="AU84">
        <v>8.18</v>
      </c>
      <c r="AV84">
        <v>6.74</v>
      </c>
      <c r="AW84">
        <v>4.8099999999999996</v>
      </c>
      <c r="AX84">
        <v>5.78</v>
      </c>
      <c r="AY84">
        <v>0</v>
      </c>
    </row>
    <row r="85" spans="7:51">
      <c r="G85" t="s">
        <v>127</v>
      </c>
      <c r="H85" s="73">
        <v>0.63</v>
      </c>
      <c r="I85" s="46">
        <v>0</v>
      </c>
      <c r="J85" s="46">
        <v>1.66</v>
      </c>
      <c r="K85" s="46">
        <v>62.09</v>
      </c>
      <c r="L85" s="46">
        <v>7.7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20</v>
      </c>
      <c r="Y85">
        <v>25</v>
      </c>
      <c r="Z85">
        <v>55</v>
      </c>
      <c r="AA85">
        <v>0</v>
      </c>
      <c r="AB85">
        <v>132.97999999999999</v>
      </c>
      <c r="AC85">
        <v>7.7</v>
      </c>
      <c r="AD85">
        <v>0</v>
      </c>
      <c r="AE85">
        <v>0.63</v>
      </c>
      <c r="AF85">
        <v>25</v>
      </c>
      <c r="AG85">
        <v>11.55</v>
      </c>
      <c r="AH85">
        <v>1.66</v>
      </c>
      <c r="AI85">
        <v>0</v>
      </c>
      <c r="AJ85">
        <v>0</v>
      </c>
      <c r="AK85">
        <v>0</v>
      </c>
      <c r="AL85">
        <v>0</v>
      </c>
      <c r="AM85">
        <v>18.29</v>
      </c>
      <c r="AN85">
        <v>0</v>
      </c>
      <c r="AO85">
        <v>6.74</v>
      </c>
      <c r="AP85">
        <v>100</v>
      </c>
      <c r="AQ85">
        <v>0</v>
      </c>
      <c r="AR85">
        <v>0</v>
      </c>
      <c r="AS85">
        <v>0</v>
      </c>
      <c r="AT85">
        <v>0</v>
      </c>
      <c r="AU85">
        <v>8.18</v>
      </c>
      <c r="AV85">
        <v>6.74</v>
      </c>
      <c r="AW85">
        <v>4.8099999999999996</v>
      </c>
      <c r="AX85">
        <v>5.78</v>
      </c>
      <c r="AY85">
        <v>0</v>
      </c>
    </row>
    <row r="86" spans="7:51">
      <c r="G86" t="s">
        <v>128</v>
      </c>
      <c r="H86" s="73">
        <v>0.63</v>
      </c>
      <c r="I86" s="46">
        <v>0</v>
      </c>
      <c r="J86" s="46">
        <v>1.66</v>
      </c>
      <c r="K86" s="46">
        <v>62.09</v>
      </c>
      <c r="L86" s="46">
        <v>7.7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20</v>
      </c>
      <c r="Y86">
        <v>25</v>
      </c>
      <c r="Z86">
        <v>55</v>
      </c>
      <c r="AA86">
        <v>0</v>
      </c>
      <c r="AB86">
        <v>132.97999999999999</v>
      </c>
      <c r="AC86">
        <v>7.7</v>
      </c>
      <c r="AD86">
        <v>0</v>
      </c>
      <c r="AE86">
        <v>0.63</v>
      </c>
      <c r="AF86">
        <v>25</v>
      </c>
      <c r="AG86">
        <v>11.55</v>
      </c>
      <c r="AH86">
        <v>1.66</v>
      </c>
      <c r="AI86">
        <v>0</v>
      </c>
      <c r="AJ86">
        <v>0</v>
      </c>
      <c r="AK86">
        <v>0</v>
      </c>
      <c r="AL86">
        <v>0</v>
      </c>
      <c r="AM86">
        <v>18.29</v>
      </c>
      <c r="AN86">
        <v>0</v>
      </c>
      <c r="AO86">
        <v>6.74</v>
      </c>
      <c r="AP86">
        <v>100</v>
      </c>
      <c r="AQ86">
        <v>0</v>
      </c>
      <c r="AR86">
        <v>0</v>
      </c>
      <c r="AS86">
        <v>0</v>
      </c>
      <c r="AT86">
        <v>0</v>
      </c>
      <c r="AU86">
        <v>8.18</v>
      </c>
      <c r="AV86">
        <v>6.74</v>
      </c>
      <c r="AW86">
        <v>4.8099999999999996</v>
      </c>
      <c r="AX86">
        <v>5.78</v>
      </c>
      <c r="AY86">
        <v>0</v>
      </c>
    </row>
    <row r="87" spans="7:51">
      <c r="G87" t="s">
        <v>129</v>
      </c>
      <c r="H87" s="73">
        <v>0.57999999999999996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20</v>
      </c>
      <c r="Y87">
        <v>25</v>
      </c>
      <c r="Z87">
        <v>55</v>
      </c>
      <c r="AA87">
        <v>0</v>
      </c>
      <c r="AB87">
        <v>132.97999999999999</v>
      </c>
      <c r="AC87">
        <v>7.7</v>
      </c>
      <c r="AD87">
        <v>0</v>
      </c>
      <c r="AE87">
        <v>0.57999999999999996</v>
      </c>
      <c r="AF87">
        <v>25</v>
      </c>
      <c r="AG87">
        <v>11.55</v>
      </c>
      <c r="AH87">
        <v>1.66</v>
      </c>
      <c r="AI87">
        <v>0</v>
      </c>
      <c r="AJ87">
        <v>0</v>
      </c>
      <c r="AK87">
        <v>0</v>
      </c>
      <c r="AL87">
        <v>0</v>
      </c>
      <c r="AM87">
        <v>18.29</v>
      </c>
      <c r="AN87">
        <v>0</v>
      </c>
      <c r="AO87">
        <v>6.74</v>
      </c>
      <c r="AP87">
        <v>100</v>
      </c>
      <c r="AQ87">
        <v>0</v>
      </c>
      <c r="AR87">
        <v>0</v>
      </c>
      <c r="AS87">
        <v>0</v>
      </c>
      <c r="AT87">
        <v>0</v>
      </c>
      <c r="AU87">
        <v>8.18</v>
      </c>
      <c r="AV87">
        <v>6.74</v>
      </c>
      <c r="AW87">
        <v>4.8099999999999996</v>
      </c>
      <c r="AX87">
        <v>5.78</v>
      </c>
      <c r="AY87">
        <v>0</v>
      </c>
    </row>
    <row r="88" spans="7:51">
      <c r="G88" t="s">
        <v>130</v>
      </c>
      <c r="H88" s="73">
        <v>0.57999999999999996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20</v>
      </c>
      <c r="Y88">
        <v>25</v>
      </c>
      <c r="Z88">
        <v>55</v>
      </c>
      <c r="AA88">
        <v>0</v>
      </c>
      <c r="AB88">
        <v>132.97999999999999</v>
      </c>
      <c r="AC88">
        <v>7.7</v>
      </c>
      <c r="AD88">
        <v>0</v>
      </c>
      <c r="AE88">
        <v>0.57999999999999996</v>
      </c>
      <c r="AF88">
        <v>25</v>
      </c>
      <c r="AG88">
        <v>11.55</v>
      </c>
      <c r="AH88">
        <v>1.66</v>
      </c>
      <c r="AI88">
        <v>0</v>
      </c>
      <c r="AJ88">
        <v>0</v>
      </c>
      <c r="AK88">
        <v>0</v>
      </c>
      <c r="AL88">
        <v>0</v>
      </c>
      <c r="AM88">
        <v>18.29</v>
      </c>
      <c r="AN88">
        <v>0</v>
      </c>
      <c r="AO88">
        <v>6.74</v>
      </c>
      <c r="AP88">
        <v>100</v>
      </c>
      <c r="AQ88">
        <v>0</v>
      </c>
      <c r="AR88">
        <v>0</v>
      </c>
      <c r="AS88">
        <v>0</v>
      </c>
      <c r="AT88">
        <v>0</v>
      </c>
      <c r="AU88">
        <v>8.18</v>
      </c>
      <c r="AV88">
        <v>6.74</v>
      </c>
      <c r="AW88">
        <v>4.8099999999999996</v>
      </c>
      <c r="AX88">
        <v>5.78</v>
      </c>
      <c r="AY88">
        <v>0</v>
      </c>
    </row>
    <row r="89" spans="7:51">
      <c r="G89" t="s">
        <v>131</v>
      </c>
      <c r="H89" s="73">
        <v>0.57999999999999996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20</v>
      </c>
      <c r="Y89">
        <v>25</v>
      </c>
      <c r="Z89">
        <v>55</v>
      </c>
      <c r="AA89">
        <v>0</v>
      </c>
      <c r="AB89">
        <v>132.97999999999999</v>
      </c>
      <c r="AC89">
        <v>7.7</v>
      </c>
      <c r="AD89">
        <v>0</v>
      </c>
      <c r="AE89">
        <v>0.57999999999999996</v>
      </c>
      <c r="AF89">
        <v>25</v>
      </c>
      <c r="AG89">
        <v>11.55</v>
      </c>
      <c r="AH89">
        <v>1.66</v>
      </c>
      <c r="AI89">
        <v>0</v>
      </c>
      <c r="AJ89">
        <v>0</v>
      </c>
      <c r="AK89">
        <v>0</v>
      </c>
      <c r="AL89">
        <v>0</v>
      </c>
      <c r="AM89">
        <v>18.29</v>
      </c>
      <c r="AN89">
        <v>0</v>
      </c>
      <c r="AO89">
        <v>6.74</v>
      </c>
      <c r="AP89">
        <v>100</v>
      </c>
      <c r="AQ89">
        <v>0</v>
      </c>
      <c r="AR89">
        <v>0</v>
      </c>
      <c r="AS89">
        <v>0</v>
      </c>
      <c r="AT89">
        <v>0</v>
      </c>
      <c r="AU89">
        <v>8.18</v>
      </c>
      <c r="AV89">
        <v>6.74</v>
      </c>
      <c r="AW89">
        <v>4.8099999999999996</v>
      </c>
      <c r="AX89">
        <v>5.78</v>
      </c>
      <c r="AY89">
        <v>0</v>
      </c>
    </row>
    <row r="90" spans="7:51">
      <c r="G90" t="s">
        <v>132</v>
      </c>
      <c r="H90" s="73">
        <v>0.57999999999999996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20</v>
      </c>
      <c r="Y90">
        <v>25</v>
      </c>
      <c r="Z90">
        <v>55</v>
      </c>
      <c r="AA90">
        <v>0</v>
      </c>
      <c r="AB90">
        <v>132.97999999999999</v>
      </c>
      <c r="AC90">
        <v>7.7</v>
      </c>
      <c r="AD90">
        <v>0</v>
      </c>
      <c r="AE90">
        <v>0.57999999999999996</v>
      </c>
      <c r="AF90">
        <v>25</v>
      </c>
      <c r="AG90">
        <v>11.55</v>
      </c>
      <c r="AH90">
        <v>1.66</v>
      </c>
      <c r="AI90">
        <v>0</v>
      </c>
      <c r="AJ90">
        <v>0</v>
      </c>
      <c r="AK90">
        <v>0</v>
      </c>
      <c r="AL90">
        <v>0</v>
      </c>
      <c r="AM90">
        <v>18.29</v>
      </c>
      <c r="AN90">
        <v>0</v>
      </c>
      <c r="AO90">
        <v>6.74</v>
      </c>
      <c r="AP90">
        <v>100</v>
      </c>
      <c r="AQ90">
        <v>0</v>
      </c>
      <c r="AR90">
        <v>0</v>
      </c>
      <c r="AS90">
        <v>0</v>
      </c>
      <c r="AT90">
        <v>0</v>
      </c>
      <c r="AU90">
        <v>8.18</v>
      </c>
      <c r="AV90">
        <v>6.74</v>
      </c>
      <c r="AW90">
        <v>4.8099999999999996</v>
      </c>
      <c r="AX90">
        <v>5.78</v>
      </c>
      <c r="AY90">
        <v>0</v>
      </c>
    </row>
    <row r="91" spans="7:51">
      <c r="G91" t="s">
        <v>133</v>
      </c>
      <c r="H91" s="73">
        <v>0.53</v>
      </c>
      <c r="I91" s="46">
        <v>0</v>
      </c>
      <c r="J91" s="46">
        <v>1.66</v>
      </c>
      <c r="K91" s="46">
        <v>62.09</v>
      </c>
      <c r="L91" s="46">
        <v>7.7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20</v>
      </c>
      <c r="Y91">
        <v>25</v>
      </c>
      <c r="Z91">
        <v>55</v>
      </c>
      <c r="AA91">
        <v>0</v>
      </c>
      <c r="AB91">
        <v>0</v>
      </c>
      <c r="AC91">
        <v>7.7</v>
      </c>
      <c r="AD91">
        <v>0</v>
      </c>
      <c r="AE91">
        <v>0.53</v>
      </c>
      <c r="AF91">
        <v>0</v>
      </c>
      <c r="AG91">
        <v>11.55</v>
      </c>
      <c r="AH91">
        <v>1.66</v>
      </c>
      <c r="AI91">
        <v>0</v>
      </c>
      <c r="AJ91">
        <v>0</v>
      </c>
      <c r="AK91">
        <v>0</v>
      </c>
      <c r="AL91">
        <v>0</v>
      </c>
      <c r="AM91">
        <v>18.29</v>
      </c>
      <c r="AN91">
        <v>16.940000000000001</v>
      </c>
      <c r="AO91">
        <v>6.74</v>
      </c>
      <c r="AP91">
        <v>100</v>
      </c>
      <c r="AQ91">
        <v>0</v>
      </c>
      <c r="AR91">
        <v>39.619999999999997</v>
      </c>
      <c r="AS91">
        <v>0</v>
      </c>
      <c r="AT91">
        <v>132.97999999999999</v>
      </c>
      <c r="AU91">
        <v>8.18</v>
      </c>
      <c r="AV91">
        <v>6.74</v>
      </c>
      <c r="AW91">
        <v>4.8099999999999996</v>
      </c>
      <c r="AX91">
        <v>5.78</v>
      </c>
      <c r="AY91">
        <v>0</v>
      </c>
    </row>
    <row r="92" spans="7:51">
      <c r="G92" t="s">
        <v>134</v>
      </c>
      <c r="H92" s="73">
        <v>0.53</v>
      </c>
      <c r="I92" s="46">
        <v>0</v>
      </c>
      <c r="J92" s="46">
        <v>1.66</v>
      </c>
      <c r="K92" s="46">
        <v>62.09</v>
      </c>
      <c r="L92" s="46">
        <v>7.7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20</v>
      </c>
      <c r="Y92">
        <v>25</v>
      </c>
      <c r="Z92">
        <v>55</v>
      </c>
      <c r="AA92">
        <v>0</v>
      </c>
      <c r="AB92">
        <v>0</v>
      </c>
      <c r="AC92">
        <v>7.7</v>
      </c>
      <c r="AD92">
        <v>0</v>
      </c>
      <c r="AE92">
        <v>0.53</v>
      </c>
      <c r="AF92">
        <v>0</v>
      </c>
      <c r="AG92">
        <v>11.55</v>
      </c>
      <c r="AH92">
        <v>1.66</v>
      </c>
      <c r="AI92">
        <v>0</v>
      </c>
      <c r="AJ92">
        <v>0</v>
      </c>
      <c r="AK92">
        <v>0</v>
      </c>
      <c r="AL92">
        <v>0</v>
      </c>
      <c r="AM92">
        <v>18.29</v>
      </c>
      <c r="AN92">
        <v>16.940000000000001</v>
      </c>
      <c r="AO92">
        <v>6.74</v>
      </c>
      <c r="AP92">
        <v>100</v>
      </c>
      <c r="AQ92">
        <v>0</v>
      </c>
      <c r="AR92">
        <v>39.619999999999997</v>
      </c>
      <c r="AS92">
        <v>0</v>
      </c>
      <c r="AT92">
        <v>132.97999999999999</v>
      </c>
      <c r="AU92">
        <v>8.18</v>
      </c>
      <c r="AV92">
        <v>6.74</v>
      </c>
      <c r="AW92">
        <v>4.8099999999999996</v>
      </c>
      <c r="AX92">
        <v>5.78</v>
      </c>
      <c r="AY92">
        <v>0</v>
      </c>
    </row>
    <row r="93" spans="7:51">
      <c r="G93" t="s">
        <v>135</v>
      </c>
      <c r="H93" s="73">
        <v>0.53</v>
      </c>
      <c r="I93" s="46">
        <v>0</v>
      </c>
      <c r="J93" s="46">
        <v>1.66</v>
      </c>
      <c r="K93" s="46">
        <v>62.09</v>
      </c>
      <c r="L93" s="46">
        <v>7.7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20</v>
      </c>
      <c r="Y93">
        <v>25</v>
      </c>
      <c r="Z93">
        <v>55</v>
      </c>
      <c r="AA93">
        <v>0</v>
      </c>
      <c r="AB93">
        <v>0</v>
      </c>
      <c r="AC93">
        <v>7.7</v>
      </c>
      <c r="AD93">
        <v>0</v>
      </c>
      <c r="AE93">
        <v>0.53</v>
      </c>
      <c r="AF93">
        <v>0</v>
      </c>
      <c r="AG93">
        <v>11.55</v>
      </c>
      <c r="AH93">
        <v>1.66</v>
      </c>
      <c r="AI93">
        <v>0</v>
      </c>
      <c r="AJ93">
        <v>0</v>
      </c>
      <c r="AK93">
        <v>0</v>
      </c>
      <c r="AL93">
        <v>0</v>
      </c>
      <c r="AM93">
        <v>18.29</v>
      </c>
      <c r="AN93">
        <v>16.940000000000001</v>
      </c>
      <c r="AO93">
        <v>6.74</v>
      </c>
      <c r="AP93">
        <v>100</v>
      </c>
      <c r="AQ93">
        <v>0</v>
      </c>
      <c r="AR93">
        <v>39.619999999999997</v>
      </c>
      <c r="AS93">
        <v>0</v>
      </c>
      <c r="AT93">
        <v>132.97999999999999</v>
      </c>
      <c r="AU93">
        <v>8.18</v>
      </c>
      <c r="AV93">
        <v>6.74</v>
      </c>
      <c r="AW93">
        <v>4.8099999999999996</v>
      </c>
      <c r="AX93">
        <v>5.78</v>
      </c>
      <c r="AY93">
        <v>0</v>
      </c>
    </row>
    <row r="94" spans="7:51">
      <c r="G94" t="s">
        <v>136</v>
      </c>
      <c r="H94" s="73">
        <v>0.53</v>
      </c>
      <c r="I94" s="46">
        <v>0</v>
      </c>
      <c r="J94" s="46">
        <v>1.66</v>
      </c>
      <c r="K94" s="46">
        <v>62.09</v>
      </c>
      <c r="L94" s="46">
        <v>7.7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20</v>
      </c>
      <c r="Y94">
        <v>25</v>
      </c>
      <c r="Z94">
        <v>55</v>
      </c>
      <c r="AA94">
        <v>0</v>
      </c>
      <c r="AB94">
        <v>0</v>
      </c>
      <c r="AC94">
        <v>7.7</v>
      </c>
      <c r="AD94">
        <v>0</v>
      </c>
      <c r="AE94">
        <v>0.53</v>
      </c>
      <c r="AF94">
        <v>0</v>
      </c>
      <c r="AG94">
        <v>11.55</v>
      </c>
      <c r="AH94">
        <v>1.66</v>
      </c>
      <c r="AI94">
        <v>0</v>
      </c>
      <c r="AJ94">
        <v>0</v>
      </c>
      <c r="AK94">
        <v>0</v>
      </c>
      <c r="AL94">
        <v>0</v>
      </c>
      <c r="AM94">
        <v>18.29</v>
      </c>
      <c r="AN94">
        <v>16.940000000000001</v>
      </c>
      <c r="AO94">
        <v>6.74</v>
      </c>
      <c r="AP94">
        <v>100</v>
      </c>
      <c r="AQ94">
        <v>0</v>
      </c>
      <c r="AR94">
        <v>39.619999999999997</v>
      </c>
      <c r="AS94">
        <v>0</v>
      </c>
      <c r="AT94">
        <v>132.97999999999999</v>
      </c>
      <c r="AU94">
        <v>8.18</v>
      </c>
      <c r="AV94">
        <v>6.74</v>
      </c>
      <c r="AW94">
        <v>4.8099999999999996</v>
      </c>
      <c r="AX94">
        <v>5.78</v>
      </c>
      <c r="AY94">
        <v>0</v>
      </c>
    </row>
    <row r="95" spans="7:51">
      <c r="G95" t="s">
        <v>137</v>
      </c>
      <c r="H95" s="73">
        <v>0.48</v>
      </c>
      <c r="I95" s="46">
        <v>0</v>
      </c>
      <c r="J95" s="46">
        <v>1.66</v>
      </c>
      <c r="K95" s="46">
        <v>62.09</v>
      </c>
      <c r="L95" s="46">
        <v>7.7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20</v>
      </c>
      <c r="Y95">
        <v>25</v>
      </c>
      <c r="Z95">
        <v>0</v>
      </c>
      <c r="AA95">
        <v>0</v>
      </c>
      <c r="AB95">
        <v>0</v>
      </c>
      <c r="AC95">
        <v>7.7</v>
      </c>
      <c r="AD95">
        <v>0</v>
      </c>
      <c r="AE95">
        <v>0.48</v>
      </c>
      <c r="AF95">
        <v>0</v>
      </c>
      <c r="AG95">
        <v>11.55</v>
      </c>
      <c r="AH95">
        <v>1.66</v>
      </c>
      <c r="AI95">
        <v>0</v>
      </c>
      <c r="AJ95">
        <v>0</v>
      </c>
      <c r="AK95">
        <v>0</v>
      </c>
      <c r="AL95">
        <v>0</v>
      </c>
      <c r="AM95">
        <v>18.29</v>
      </c>
      <c r="AN95">
        <v>16.940000000000001</v>
      </c>
      <c r="AO95">
        <v>6.74</v>
      </c>
      <c r="AP95">
        <v>100</v>
      </c>
      <c r="AQ95">
        <v>0</v>
      </c>
      <c r="AR95">
        <v>39.619999999999997</v>
      </c>
      <c r="AS95">
        <v>0</v>
      </c>
      <c r="AT95">
        <v>132.97999999999999</v>
      </c>
      <c r="AU95">
        <v>8.18</v>
      </c>
      <c r="AV95">
        <v>6.74</v>
      </c>
      <c r="AW95">
        <v>4.8099999999999996</v>
      </c>
      <c r="AX95">
        <v>5.78</v>
      </c>
      <c r="AY95">
        <v>0</v>
      </c>
    </row>
    <row r="96" spans="7:51">
      <c r="G96" t="s">
        <v>138</v>
      </c>
      <c r="H96" s="73">
        <v>0.48</v>
      </c>
      <c r="I96" s="46">
        <v>0</v>
      </c>
      <c r="J96" s="46">
        <v>1.66</v>
      </c>
      <c r="K96" s="46">
        <v>62.09</v>
      </c>
      <c r="L96" s="46">
        <v>7.7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20</v>
      </c>
      <c r="Y96">
        <v>25</v>
      </c>
      <c r="Z96">
        <v>0</v>
      </c>
      <c r="AA96">
        <v>0</v>
      </c>
      <c r="AB96">
        <v>0</v>
      </c>
      <c r="AC96">
        <v>7.7</v>
      </c>
      <c r="AD96">
        <v>0</v>
      </c>
      <c r="AE96">
        <v>0.48</v>
      </c>
      <c r="AF96">
        <v>0</v>
      </c>
      <c r="AG96">
        <v>11.55</v>
      </c>
      <c r="AH96">
        <v>1.66</v>
      </c>
      <c r="AI96">
        <v>0</v>
      </c>
      <c r="AJ96">
        <v>0</v>
      </c>
      <c r="AK96">
        <v>0</v>
      </c>
      <c r="AL96">
        <v>0</v>
      </c>
      <c r="AM96">
        <v>18.29</v>
      </c>
      <c r="AN96">
        <v>16.940000000000001</v>
      </c>
      <c r="AO96">
        <v>6.74</v>
      </c>
      <c r="AP96">
        <v>100</v>
      </c>
      <c r="AQ96">
        <v>0</v>
      </c>
      <c r="AR96">
        <v>39.619999999999997</v>
      </c>
      <c r="AS96">
        <v>0</v>
      </c>
      <c r="AT96">
        <v>132.97999999999999</v>
      </c>
      <c r="AU96">
        <v>8.18</v>
      </c>
      <c r="AV96">
        <v>6.74</v>
      </c>
      <c r="AW96">
        <v>4.8099999999999996</v>
      </c>
      <c r="AX96">
        <v>5.78</v>
      </c>
      <c r="AY96">
        <v>0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62.09</v>
      </c>
      <c r="L97" s="46">
        <v>7.7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20</v>
      </c>
      <c r="Y97">
        <v>25</v>
      </c>
      <c r="Z97">
        <v>0</v>
      </c>
      <c r="AA97">
        <v>0</v>
      </c>
      <c r="AB97">
        <v>0</v>
      </c>
      <c r="AC97">
        <v>7.7</v>
      </c>
      <c r="AD97">
        <v>0</v>
      </c>
      <c r="AE97">
        <v>0.48</v>
      </c>
      <c r="AF97">
        <v>0</v>
      </c>
      <c r="AG97">
        <v>11.55</v>
      </c>
      <c r="AH97">
        <v>1.66</v>
      </c>
      <c r="AI97">
        <v>0</v>
      </c>
      <c r="AJ97">
        <v>0</v>
      </c>
      <c r="AK97">
        <v>0</v>
      </c>
      <c r="AL97">
        <v>0</v>
      </c>
      <c r="AM97">
        <v>18.29</v>
      </c>
      <c r="AN97">
        <v>16.940000000000001</v>
      </c>
      <c r="AO97">
        <v>6.74</v>
      </c>
      <c r="AP97">
        <v>100</v>
      </c>
      <c r="AQ97">
        <v>0</v>
      </c>
      <c r="AR97">
        <v>39.619999999999997</v>
      </c>
      <c r="AS97">
        <v>0</v>
      </c>
      <c r="AT97">
        <v>132.97999999999999</v>
      </c>
      <c r="AU97">
        <v>8.18</v>
      </c>
      <c r="AV97">
        <v>6.74</v>
      </c>
      <c r="AW97">
        <v>4.8099999999999996</v>
      </c>
      <c r="AX97">
        <v>5.78</v>
      </c>
      <c r="AY97">
        <v>0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62.09</v>
      </c>
      <c r="L98" s="46">
        <v>7.7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20</v>
      </c>
      <c r="Y98">
        <v>25</v>
      </c>
      <c r="Z98">
        <v>0</v>
      </c>
      <c r="AA98">
        <v>0</v>
      </c>
      <c r="AB98">
        <v>0</v>
      </c>
      <c r="AC98">
        <v>7.7</v>
      </c>
      <c r="AD98">
        <v>0</v>
      </c>
      <c r="AE98">
        <v>0.48</v>
      </c>
      <c r="AF98">
        <v>0</v>
      </c>
      <c r="AG98">
        <v>11.55</v>
      </c>
      <c r="AH98">
        <v>1.66</v>
      </c>
      <c r="AI98">
        <v>0</v>
      </c>
      <c r="AJ98">
        <v>0</v>
      </c>
      <c r="AK98">
        <v>0</v>
      </c>
      <c r="AL98">
        <v>0</v>
      </c>
      <c r="AM98">
        <v>18.29</v>
      </c>
      <c r="AN98">
        <v>16.940000000000001</v>
      </c>
      <c r="AO98">
        <v>6.74</v>
      </c>
      <c r="AP98">
        <v>100</v>
      </c>
      <c r="AQ98">
        <v>0</v>
      </c>
      <c r="AR98">
        <v>39.619999999999997</v>
      </c>
      <c r="AS98">
        <v>0</v>
      </c>
      <c r="AT98">
        <v>132.97999999999999</v>
      </c>
      <c r="AU98">
        <v>8.18</v>
      </c>
      <c r="AV98">
        <v>6.74</v>
      </c>
      <c r="AW98">
        <v>4.8099999999999996</v>
      </c>
      <c r="AX98">
        <v>5.78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0.23104999999999998</v>
      </c>
      <c r="I99" s="69">
        <f t="shared" ref="I99:BU99" si="1">SUM(I3:I98)/4000</f>
        <v>0</v>
      </c>
      <c r="J99" s="69">
        <f t="shared" si="1"/>
        <v>3.8639999999999994E-2</v>
      </c>
      <c r="K99" s="69">
        <f t="shared" si="1"/>
        <v>1.8192025000000009</v>
      </c>
      <c r="L99" s="69">
        <f t="shared" si="1"/>
        <v>0.23377000000000023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1.035E-2</v>
      </c>
      <c r="X99">
        <f t="shared" si="1"/>
        <v>0.48</v>
      </c>
      <c r="Y99">
        <f t="shared" si="1"/>
        <v>0.6</v>
      </c>
      <c r="Z99">
        <f t="shared" si="1"/>
        <v>0.27500000000000002</v>
      </c>
      <c r="AA99">
        <f t="shared" si="1"/>
        <v>4.897E-2</v>
      </c>
      <c r="AB99">
        <f t="shared" si="1"/>
        <v>2.1276799999999967</v>
      </c>
      <c r="AC99">
        <f t="shared" si="1"/>
        <v>0.18480000000000021</v>
      </c>
      <c r="AD99">
        <f t="shared" si="1"/>
        <v>8.4250000000000002E-3</v>
      </c>
      <c r="AE99">
        <f t="shared" si="1"/>
        <v>1.4450000000000006E-2</v>
      </c>
      <c r="AF99">
        <f t="shared" si="1"/>
        <v>0.1</v>
      </c>
      <c r="AG99">
        <f t="shared" si="1"/>
        <v>0.27719999999999956</v>
      </c>
      <c r="AH99">
        <f t="shared" si="1"/>
        <v>3.8639999999999994E-2</v>
      </c>
      <c r="AI99">
        <f t="shared" si="1"/>
        <v>0.14442000000000002</v>
      </c>
      <c r="AJ99">
        <f t="shared" si="1"/>
        <v>0.48707999999999968</v>
      </c>
      <c r="AK99">
        <f t="shared" si="1"/>
        <v>0.13576000000000002</v>
      </c>
      <c r="AL99">
        <f t="shared" si="1"/>
        <v>3.00875E-2</v>
      </c>
      <c r="AM99">
        <f t="shared" si="1"/>
        <v>0.43895999999999946</v>
      </c>
      <c r="AN99">
        <f t="shared" si="1"/>
        <v>0.13552</v>
      </c>
      <c r="AO99">
        <f t="shared" si="1"/>
        <v>0.16176000000000015</v>
      </c>
      <c r="AP99">
        <f t="shared" si="1"/>
        <v>2.4</v>
      </c>
      <c r="AQ99">
        <f t="shared" si="1"/>
        <v>0</v>
      </c>
      <c r="AR99">
        <f t="shared" si="1"/>
        <v>0.3169599999999998</v>
      </c>
      <c r="AS99">
        <f t="shared" si="1"/>
        <v>0.21660000000000004</v>
      </c>
      <c r="AT99">
        <f t="shared" si="1"/>
        <v>1.0638399999999999</v>
      </c>
      <c r="AU99">
        <f t="shared" si="1"/>
        <v>0.19631999999999969</v>
      </c>
      <c r="AV99">
        <f t="shared" si="1"/>
        <v>0.16176000000000015</v>
      </c>
      <c r="AW99">
        <f t="shared" si="1"/>
        <v>0.11544000000000004</v>
      </c>
      <c r="AX99">
        <f t="shared" si="1"/>
        <v>0.13871999999999965</v>
      </c>
      <c r="AY99">
        <f t="shared" si="1"/>
        <v>1.25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552</v>
      </c>
      <c r="AH100" t="s">
        <v>554</v>
      </c>
      <c r="AI100" t="s">
        <v>556</v>
      </c>
      <c r="AJ100" t="s">
        <v>557</v>
      </c>
      <c r="AK100" t="s">
        <v>559</v>
      </c>
      <c r="AL100" t="s">
        <v>560</v>
      </c>
      <c r="AM100" t="s">
        <v>562</v>
      </c>
      <c r="AN100" t="s">
        <v>563</v>
      </c>
      <c r="AO100" t="s">
        <v>565</v>
      </c>
      <c r="AP100" t="s">
        <v>567</v>
      </c>
      <c r="AQ100" t="s">
        <v>569</v>
      </c>
      <c r="AR100" t="s">
        <v>570</v>
      </c>
      <c r="AS100" t="s">
        <v>572</v>
      </c>
      <c r="AT100" t="s">
        <v>573</v>
      </c>
      <c r="AU100" t="s">
        <v>574</v>
      </c>
      <c r="AV100" t="s">
        <v>576</v>
      </c>
      <c r="AW100" t="s">
        <v>578</v>
      </c>
      <c r="AX100" t="s">
        <v>580</v>
      </c>
      <c r="AY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-191</v>
      </c>
      <c r="O3" s="53">
        <v>-80</v>
      </c>
      <c r="P3" s="53">
        <v>-115</v>
      </c>
      <c r="Q3" s="53">
        <v>0</v>
      </c>
      <c r="R3" s="53">
        <v>0</v>
      </c>
      <c r="S3" s="72">
        <v>0</v>
      </c>
      <c r="T3" t="s">
        <v>532</v>
      </c>
      <c r="U3" s="73">
        <v>0</v>
      </c>
      <c r="V3" s="74">
        <v>-386.2</v>
      </c>
      <c r="W3">
        <v>-191</v>
      </c>
      <c r="X3">
        <v>-80</v>
      </c>
      <c r="Y3">
        <v>-0.2</v>
      </c>
      <c r="Z3">
        <v>0</v>
      </c>
      <c r="AA3">
        <v>0</v>
      </c>
      <c r="AB3">
        <v>-115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-226</v>
      </c>
      <c r="O4" s="46">
        <v>-80</v>
      </c>
      <c r="P4" s="46">
        <v>-70</v>
      </c>
      <c r="Q4" s="46">
        <v>0</v>
      </c>
      <c r="R4" s="46">
        <v>-1</v>
      </c>
      <c r="S4" s="74">
        <v>0</v>
      </c>
      <c r="U4" s="73">
        <v>0</v>
      </c>
      <c r="V4" s="74">
        <v>-377.2</v>
      </c>
      <c r="W4">
        <v>-226</v>
      </c>
      <c r="X4">
        <v>-80</v>
      </c>
      <c r="Y4">
        <v>-0.2</v>
      </c>
      <c r="Z4">
        <v>-1</v>
      </c>
      <c r="AA4">
        <v>0</v>
      </c>
      <c r="AB4">
        <v>-70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-244</v>
      </c>
      <c r="O5" s="46">
        <v>-91</v>
      </c>
      <c r="P5" s="46">
        <v>-30</v>
      </c>
      <c r="Q5" s="46">
        <v>0</v>
      </c>
      <c r="R5" s="46">
        <v>-3</v>
      </c>
      <c r="S5" s="74">
        <v>0</v>
      </c>
      <c r="U5" s="73">
        <v>0</v>
      </c>
      <c r="V5" s="74">
        <v>-368.2</v>
      </c>
      <c r="W5">
        <v>-244</v>
      </c>
      <c r="X5">
        <v>-91</v>
      </c>
      <c r="Y5">
        <v>-0.2</v>
      </c>
      <c r="Z5">
        <v>-3</v>
      </c>
      <c r="AA5">
        <v>0</v>
      </c>
      <c r="AB5">
        <v>-30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-245</v>
      </c>
      <c r="O6" s="46">
        <v>-93</v>
      </c>
      <c r="P6" s="46">
        <v>-25</v>
      </c>
      <c r="Q6" s="46">
        <v>0</v>
      </c>
      <c r="R6" s="46">
        <v>-3</v>
      </c>
      <c r="S6" s="74">
        <v>0</v>
      </c>
      <c r="U6" s="73">
        <v>0</v>
      </c>
      <c r="V6" s="74">
        <v>-366.2</v>
      </c>
      <c r="W6">
        <v>-245</v>
      </c>
      <c r="X6">
        <v>-93</v>
      </c>
      <c r="Y6">
        <v>-0.2</v>
      </c>
      <c r="Z6">
        <v>-3</v>
      </c>
      <c r="AA6">
        <v>0</v>
      </c>
      <c r="AB6">
        <v>-25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-209</v>
      </c>
      <c r="O7" s="46">
        <v>-96</v>
      </c>
      <c r="P7" s="46">
        <v>-30</v>
      </c>
      <c r="Q7" s="46">
        <v>0</v>
      </c>
      <c r="R7" s="46">
        <v>-3</v>
      </c>
      <c r="S7" s="74">
        <v>0</v>
      </c>
      <c r="U7" s="73">
        <v>0</v>
      </c>
      <c r="V7" s="74">
        <v>-338.2</v>
      </c>
      <c r="W7">
        <v>-209</v>
      </c>
      <c r="X7">
        <v>-96</v>
      </c>
      <c r="Y7">
        <v>-0.2</v>
      </c>
      <c r="Z7">
        <v>-3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-219</v>
      </c>
      <c r="O8" s="46">
        <v>-83</v>
      </c>
      <c r="P8" s="46">
        <v>-30</v>
      </c>
      <c r="Q8" s="46">
        <v>0</v>
      </c>
      <c r="R8" s="46">
        <v>-3</v>
      </c>
      <c r="S8" s="74">
        <v>0</v>
      </c>
      <c r="U8" s="73">
        <v>0</v>
      </c>
      <c r="V8" s="74">
        <v>-335.2</v>
      </c>
      <c r="W8">
        <v>-219</v>
      </c>
      <c r="X8">
        <v>-83</v>
      </c>
      <c r="Y8">
        <v>-0.2</v>
      </c>
      <c r="Z8">
        <v>-3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-199</v>
      </c>
      <c r="O9" s="46">
        <v>-61</v>
      </c>
      <c r="P9" s="46">
        <v>-35</v>
      </c>
      <c r="Q9" s="46">
        <v>0</v>
      </c>
      <c r="R9" s="46">
        <v>-4</v>
      </c>
      <c r="S9" s="74">
        <v>0</v>
      </c>
      <c r="U9" s="73">
        <v>0</v>
      </c>
      <c r="V9" s="74">
        <v>-299.2</v>
      </c>
      <c r="W9">
        <v>-199</v>
      </c>
      <c r="X9">
        <v>-61</v>
      </c>
      <c r="Y9">
        <v>-0.2</v>
      </c>
      <c r="Z9">
        <v>-4</v>
      </c>
      <c r="AA9">
        <v>0</v>
      </c>
      <c r="AB9">
        <v>-35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-198</v>
      </c>
      <c r="O10" s="46">
        <v>-67</v>
      </c>
      <c r="P10" s="46">
        <v>-35</v>
      </c>
      <c r="Q10" s="46">
        <v>0</v>
      </c>
      <c r="R10" s="46">
        <v>-4</v>
      </c>
      <c r="S10" s="74">
        <v>0</v>
      </c>
      <c r="U10" s="73">
        <v>0</v>
      </c>
      <c r="V10" s="74">
        <v>-304.2</v>
      </c>
      <c r="W10">
        <v>-198</v>
      </c>
      <c r="X10">
        <v>-67</v>
      </c>
      <c r="Y10">
        <v>-0.2</v>
      </c>
      <c r="Z10">
        <v>-4</v>
      </c>
      <c r="AA10">
        <v>0</v>
      </c>
      <c r="AB10">
        <v>-35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-213</v>
      </c>
      <c r="O11" s="46">
        <v>-75</v>
      </c>
      <c r="P11" s="46">
        <v>-30</v>
      </c>
      <c r="Q11" s="46">
        <v>0</v>
      </c>
      <c r="R11" s="46">
        <v>-4</v>
      </c>
      <c r="S11" s="74">
        <v>0</v>
      </c>
      <c r="U11" s="73">
        <v>0</v>
      </c>
      <c r="V11" s="74">
        <v>-322.2</v>
      </c>
      <c r="W11">
        <v>-213</v>
      </c>
      <c r="X11">
        <v>-75</v>
      </c>
      <c r="Y11">
        <v>-0.2</v>
      </c>
      <c r="Z11">
        <v>-4</v>
      </c>
      <c r="AA11">
        <v>0</v>
      </c>
      <c r="AB11">
        <v>-30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-217</v>
      </c>
      <c r="O12" s="46">
        <v>-81</v>
      </c>
      <c r="P12" s="46">
        <v>-30</v>
      </c>
      <c r="Q12" s="46">
        <v>0</v>
      </c>
      <c r="R12" s="46">
        <v>-4</v>
      </c>
      <c r="S12" s="74">
        <v>0</v>
      </c>
      <c r="U12" s="73">
        <v>0</v>
      </c>
      <c r="V12" s="74">
        <v>-332.2</v>
      </c>
      <c r="W12">
        <v>-217</v>
      </c>
      <c r="X12">
        <v>-81</v>
      </c>
      <c r="Y12">
        <v>-0.2</v>
      </c>
      <c r="Z12">
        <v>-4</v>
      </c>
      <c r="AA12">
        <v>0</v>
      </c>
      <c r="AB12">
        <v>-30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-173</v>
      </c>
      <c r="O13" s="46">
        <v>-41</v>
      </c>
      <c r="P13" s="46">
        <v>-40</v>
      </c>
      <c r="Q13" s="46">
        <v>0</v>
      </c>
      <c r="R13" s="46">
        <v>-4</v>
      </c>
      <c r="S13" s="74">
        <v>0</v>
      </c>
      <c r="U13" s="73">
        <v>0</v>
      </c>
      <c r="V13" s="74">
        <v>-258.2</v>
      </c>
      <c r="W13">
        <v>-173</v>
      </c>
      <c r="X13">
        <v>-41</v>
      </c>
      <c r="Y13">
        <v>-0.2</v>
      </c>
      <c r="Z13">
        <v>-4</v>
      </c>
      <c r="AA13">
        <v>0</v>
      </c>
      <c r="AB13">
        <v>-40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-172</v>
      </c>
      <c r="O14" s="46">
        <v>-45</v>
      </c>
      <c r="P14" s="46">
        <v>-40</v>
      </c>
      <c r="Q14" s="46">
        <v>0</v>
      </c>
      <c r="R14" s="46">
        <v>-4</v>
      </c>
      <c r="S14" s="74">
        <v>0</v>
      </c>
      <c r="U14" s="73">
        <v>0</v>
      </c>
      <c r="V14" s="74">
        <v>-261.2</v>
      </c>
      <c r="W14">
        <v>-172</v>
      </c>
      <c r="X14">
        <v>-45</v>
      </c>
      <c r="Y14">
        <v>-0.2</v>
      </c>
      <c r="Z14">
        <v>-4</v>
      </c>
      <c r="AA14">
        <v>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-138</v>
      </c>
      <c r="O15" s="46">
        <v>-54</v>
      </c>
      <c r="P15" s="46">
        <v>-40</v>
      </c>
      <c r="Q15" s="46">
        <v>0</v>
      </c>
      <c r="R15" s="46">
        <v>-4</v>
      </c>
      <c r="S15" s="74">
        <v>0</v>
      </c>
      <c r="U15" s="73">
        <v>0</v>
      </c>
      <c r="V15" s="74">
        <v>-236.2</v>
      </c>
      <c r="W15">
        <v>-138</v>
      </c>
      <c r="X15">
        <v>-54</v>
      </c>
      <c r="Y15">
        <v>-0.2</v>
      </c>
      <c r="Z15">
        <v>-4</v>
      </c>
      <c r="AA15">
        <v>0</v>
      </c>
      <c r="AB15">
        <v>-40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-135</v>
      </c>
      <c r="O16" s="46">
        <v>-52</v>
      </c>
      <c r="P16" s="46">
        <v>-40</v>
      </c>
      <c r="Q16" s="46">
        <v>0</v>
      </c>
      <c r="R16" s="46">
        <v>-4</v>
      </c>
      <c r="S16" s="74">
        <v>0</v>
      </c>
      <c r="U16" s="73">
        <v>0</v>
      </c>
      <c r="V16" s="74">
        <v>-231.2</v>
      </c>
      <c r="W16">
        <v>-135</v>
      </c>
      <c r="X16">
        <v>-52</v>
      </c>
      <c r="Y16">
        <v>-0.2</v>
      </c>
      <c r="Z16">
        <v>-4</v>
      </c>
      <c r="AA16">
        <v>0</v>
      </c>
      <c r="AB16">
        <v>-40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-128</v>
      </c>
      <c r="O17" s="46">
        <v>-46</v>
      </c>
      <c r="P17" s="46">
        <v>-35</v>
      </c>
      <c r="Q17" s="46">
        <v>0</v>
      </c>
      <c r="R17" s="46">
        <v>-4</v>
      </c>
      <c r="S17" s="74">
        <v>0</v>
      </c>
      <c r="U17" s="73">
        <v>0</v>
      </c>
      <c r="V17" s="74">
        <v>-213.2</v>
      </c>
      <c r="W17">
        <v>-128</v>
      </c>
      <c r="X17">
        <v>-46</v>
      </c>
      <c r="Y17">
        <v>-0.2</v>
      </c>
      <c r="Z17">
        <v>-4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-127</v>
      </c>
      <c r="O18" s="46">
        <v>-37</v>
      </c>
      <c r="P18" s="46">
        <v>-30</v>
      </c>
      <c r="Q18" s="46">
        <v>0</v>
      </c>
      <c r="R18" s="46">
        <v>-3</v>
      </c>
      <c r="S18" s="74">
        <v>0</v>
      </c>
      <c r="U18" s="73">
        <v>0.1</v>
      </c>
      <c r="V18" s="74">
        <v>-197.2</v>
      </c>
      <c r="W18">
        <v>-127</v>
      </c>
      <c r="X18">
        <v>-37</v>
      </c>
      <c r="Y18">
        <v>-0.2</v>
      </c>
      <c r="Z18">
        <v>-3</v>
      </c>
      <c r="AA18">
        <v>0.1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-122</v>
      </c>
      <c r="O19" s="46">
        <v>-29</v>
      </c>
      <c r="P19" s="46">
        <v>-35</v>
      </c>
      <c r="Q19" s="46">
        <v>0</v>
      </c>
      <c r="R19" s="46">
        <v>-2</v>
      </c>
      <c r="S19" s="74">
        <v>0</v>
      </c>
      <c r="U19" s="73">
        <v>0</v>
      </c>
      <c r="V19" s="74">
        <v>-188.2</v>
      </c>
      <c r="W19">
        <v>-122</v>
      </c>
      <c r="X19">
        <v>-29</v>
      </c>
      <c r="Y19">
        <v>-0.2</v>
      </c>
      <c r="Z19">
        <v>-2</v>
      </c>
      <c r="AA19">
        <v>0</v>
      </c>
      <c r="AB19">
        <v>-35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-124</v>
      </c>
      <c r="O20" s="46">
        <v>-17</v>
      </c>
      <c r="P20" s="46">
        <v>-35</v>
      </c>
      <c r="Q20" s="46">
        <v>0</v>
      </c>
      <c r="R20" s="46">
        <v>-1</v>
      </c>
      <c r="S20" s="74">
        <v>0</v>
      </c>
      <c r="U20" s="73">
        <v>0.1</v>
      </c>
      <c r="V20" s="74">
        <v>-177.2</v>
      </c>
      <c r="W20">
        <v>-124</v>
      </c>
      <c r="X20">
        <v>-17</v>
      </c>
      <c r="Y20">
        <v>-0.2</v>
      </c>
      <c r="Z20">
        <v>-1</v>
      </c>
      <c r="AA20">
        <v>0.1</v>
      </c>
      <c r="AB20">
        <v>-35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</v>
      </c>
      <c r="N21" s="73">
        <v>-136</v>
      </c>
      <c r="O21" s="46">
        <v>-16</v>
      </c>
      <c r="P21" s="46">
        <v>-35</v>
      </c>
      <c r="Q21" s="46">
        <v>0</v>
      </c>
      <c r="R21" s="46">
        <v>-1</v>
      </c>
      <c r="S21" s="74">
        <v>0</v>
      </c>
      <c r="U21" s="73">
        <v>0.1</v>
      </c>
      <c r="V21" s="74">
        <v>-188.2</v>
      </c>
      <c r="W21">
        <v>-136</v>
      </c>
      <c r="X21">
        <v>-16</v>
      </c>
      <c r="Y21">
        <v>-0.2</v>
      </c>
      <c r="Z21">
        <v>-1</v>
      </c>
      <c r="AA21">
        <v>0.1</v>
      </c>
      <c r="AB21">
        <v>-35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1.1599999999999999</v>
      </c>
      <c r="M22" s="74">
        <v>0</v>
      </c>
      <c r="N22" s="73">
        <v>-133</v>
      </c>
      <c r="O22" s="46">
        <v>-19</v>
      </c>
      <c r="P22" s="46">
        <v>-80</v>
      </c>
      <c r="Q22" s="46">
        <v>0</v>
      </c>
      <c r="R22" s="46">
        <v>0</v>
      </c>
      <c r="S22" s="74">
        <v>0</v>
      </c>
      <c r="U22" s="73">
        <v>1.1599999999999999</v>
      </c>
      <c r="V22" s="74">
        <v>-232.2</v>
      </c>
      <c r="W22">
        <v>-133</v>
      </c>
      <c r="X22">
        <v>-19</v>
      </c>
      <c r="Y22">
        <v>-0.2</v>
      </c>
      <c r="Z22">
        <v>1.1599999999999999</v>
      </c>
      <c r="AA22">
        <v>0</v>
      </c>
      <c r="AB22">
        <v>-80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3.27</v>
      </c>
      <c r="M23" s="74">
        <v>0</v>
      </c>
      <c r="N23" s="73">
        <v>-156</v>
      </c>
      <c r="O23" s="46">
        <v>-40</v>
      </c>
      <c r="P23" s="46">
        <v>-150</v>
      </c>
      <c r="Q23" s="46">
        <v>0</v>
      </c>
      <c r="R23" s="46">
        <v>0</v>
      </c>
      <c r="S23" s="74">
        <v>0</v>
      </c>
      <c r="U23" s="73">
        <v>3.27</v>
      </c>
      <c r="V23" s="74">
        <v>-346.2</v>
      </c>
      <c r="W23">
        <v>-156</v>
      </c>
      <c r="X23">
        <v>-40</v>
      </c>
      <c r="Y23">
        <v>-0.2</v>
      </c>
      <c r="Z23">
        <v>3.27</v>
      </c>
      <c r="AA23">
        <v>0</v>
      </c>
      <c r="AB23">
        <v>-150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6.16</v>
      </c>
      <c r="M24" s="74">
        <v>0.1</v>
      </c>
      <c r="N24" s="73">
        <v>-128</v>
      </c>
      <c r="O24" s="46">
        <v>-48</v>
      </c>
      <c r="P24" s="46">
        <v>-30</v>
      </c>
      <c r="Q24" s="46">
        <v>0</v>
      </c>
      <c r="R24" s="46">
        <v>0</v>
      </c>
      <c r="S24" s="74">
        <v>0</v>
      </c>
      <c r="U24" s="73">
        <v>6.26</v>
      </c>
      <c r="V24" s="74">
        <v>-206.2</v>
      </c>
      <c r="W24">
        <v>-128</v>
      </c>
      <c r="X24">
        <v>-48</v>
      </c>
      <c r="Y24">
        <v>-0.2</v>
      </c>
      <c r="Z24">
        <v>6.16</v>
      </c>
      <c r="AA24">
        <v>0.1</v>
      </c>
      <c r="AB24">
        <v>-30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9.33</v>
      </c>
      <c r="M25" s="74">
        <v>0.1</v>
      </c>
      <c r="N25" s="73">
        <v>-120</v>
      </c>
      <c r="O25" s="46">
        <v>-32</v>
      </c>
      <c r="P25" s="46">
        <v>-40</v>
      </c>
      <c r="Q25" s="46">
        <v>0</v>
      </c>
      <c r="R25" s="46">
        <v>0</v>
      </c>
      <c r="S25" s="74">
        <v>0</v>
      </c>
      <c r="U25" s="73">
        <v>9.43</v>
      </c>
      <c r="V25" s="74">
        <v>-192.2</v>
      </c>
      <c r="W25">
        <v>-120</v>
      </c>
      <c r="X25">
        <v>-32</v>
      </c>
      <c r="Y25">
        <v>-0.2</v>
      </c>
      <c r="Z25">
        <v>9.33</v>
      </c>
      <c r="AA25">
        <v>0.1</v>
      </c>
      <c r="AB25">
        <v>-40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12.32</v>
      </c>
      <c r="M26" s="74">
        <v>0.1</v>
      </c>
      <c r="N26" s="73">
        <v>-108</v>
      </c>
      <c r="O26" s="46">
        <v>-29</v>
      </c>
      <c r="P26" s="46">
        <v>-30</v>
      </c>
      <c r="Q26" s="46">
        <v>0</v>
      </c>
      <c r="R26" s="46">
        <v>0</v>
      </c>
      <c r="S26" s="74">
        <v>0</v>
      </c>
      <c r="U26" s="73">
        <v>12.42</v>
      </c>
      <c r="V26" s="74">
        <v>-167.2</v>
      </c>
      <c r="W26">
        <v>-108</v>
      </c>
      <c r="X26">
        <v>-29</v>
      </c>
      <c r="Y26">
        <v>-0.2</v>
      </c>
      <c r="Z26">
        <v>12.32</v>
      </c>
      <c r="AA26">
        <v>0.1</v>
      </c>
      <c r="AB26">
        <v>-30</v>
      </c>
    </row>
    <row r="27" spans="7:28">
      <c r="G27" t="s">
        <v>69</v>
      </c>
      <c r="H27" s="73">
        <v>0</v>
      </c>
      <c r="I27" s="46">
        <v>0</v>
      </c>
      <c r="J27" s="46">
        <v>4.8099999999999996</v>
      </c>
      <c r="K27" s="46">
        <v>0</v>
      </c>
      <c r="L27" s="46">
        <v>14.44</v>
      </c>
      <c r="M27" s="74">
        <v>0</v>
      </c>
      <c r="N27" s="73">
        <v>-50</v>
      </c>
      <c r="O27" s="46">
        <v>-75</v>
      </c>
      <c r="P27" s="46">
        <v>0</v>
      </c>
      <c r="Q27" s="46">
        <v>0</v>
      </c>
      <c r="R27" s="46">
        <v>0</v>
      </c>
      <c r="S27" s="74">
        <v>0</v>
      </c>
      <c r="U27" s="73">
        <v>19.25</v>
      </c>
      <c r="V27" s="74">
        <v>-125.2</v>
      </c>
      <c r="W27">
        <v>-50</v>
      </c>
      <c r="X27">
        <v>-75</v>
      </c>
      <c r="Y27">
        <v>-0.2</v>
      </c>
      <c r="Z27">
        <v>14.44</v>
      </c>
      <c r="AA27">
        <v>0</v>
      </c>
      <c r="AB27">
        <v>4.8099999999999996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17.329999999999998</v>
      </c>
      <c r="M28" s="74">
        <v>0</v>
      </c>
      <c r="N28" s="73">
        <v>-100</v>
      </c>
      <c r="O28" s="46">
        <v>-74</v>
      </c>
      <c r="P28" s="46">
        <v>-15</v>
      </c>
      <c r="Q28" s="46">
        <v>0</v>
      </c>
      <c r="R28" s="46">
        <v>0</v>
      </c>
      <c r="S28" s="74">
        <v>0</v>
      </c>
      <c r="U28" s="73">
        <v>17.329999999999998</v>
      </c>
      <c r="V28" s="74">
        <v>-189.2</v>
      </c>
      <c r="W28">
        <v>-100</v>
      </c>
      <c r="X28">
        <v>-74</v>
      </c>
      <c r="Y28">
        <v>-0.2</v>
      </c>
      <c r="Z28">
        <v>17.329999999999998</v>
      </c>
      <c r="AA28">
        <v>0</v>
      </c>
      <c r="AB28">
        <v>-15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19.350000000000001</v>
      </c>
      <c r="M29" s="74">
        <v>0</v>
      </c>
      <c r="N29" s="73">
        <v>-94</v>
      </c>
      <c r="O29" s="46">
        <v>-20</v>
      </c>
      <c r="P29" s="46">
        <v>-10</v>
      </c>
      <c r="Q29" s="46">
        <v>0</v>
      </c>
      <c r="R29" s="46">
        <v>0</v>
      </c>
      <c r="S29" s="74">
        <v>0</v>
      </c>
      <c r="U29" s="73">
        <v>19.350000000000001</v>
      </c>
      <c r="V29" s="74">
        <v>-124.2</v>
      </c>
      <c r="W29">
        <v>-94</v>
      </c>
      <c r="X29">
        <v>-20</v>
      </c>
      <c r="Y29">
        <v>-0.2</v>
      </c>
      <c r="Z29">
        <v>19.350000000000001</v>
      </c>
      <c r="AA29">
        <v>0</v>
      </c>
      <c r="AB29">
        <v>-10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20.21</v>
      </c>
      <c r="M30" s="74">
        <v>0</v>
      </c>
      <c r="N30" s="73">
        <v>-108</v>
      </c>
      <c r="O30" s="46">
        <v>-111</v>
      </c>
      <c r="P30" s="46">
        <v>0</v>
      </c>
      <c r="Q30" s="46">
        <v>0</v>
      </c>
      <c r="R30" s="46">
        <v>0</v>
      </c>
      <c r="S30" s="74">
        <v>0</v>
      </c>
      <c r="U30" s="73">
        <v>20.21</v>
      </c>
      <c r="V30" s="74">
        <v>-219.2</v>
      </c>
      <c r="W30">
        <v>-108</v>
      </c>
      <c r="X30">
        <v>-111</v>
      </c>
      <c r="Y30">
        <v>-0.2</v>
      </c>
      <c r="Z30">
        <v>20.21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20.21</v>
      </c>
      <c r="M31" s="74">
        <v>0</v>
      </c>
      <c r="N31" s="73">
        <v>-129</v>
      </c>
      <c r="O31" s="46">
        <v>-85</v>
      </c>
      <c r="P31" s="46">
        <v>-40</v>
      </c>
      <c r="Q31" s="46">
        <v>0</v>
      </c>
      <c r="R31" s="46">
        <v>0</v>
      </c>
      <c r="S31" s="74">
        <v>0</v>
      </c>
      <c r="U31" s="73">
        <v>20.21</v>
      </c>
      <c r="V31" s="74">
        <v>-254.2</v>
      </c>
      <c r="W31">
        <v>-129</v>
      </c>
      <c r="X31">
        <v>-85</v>
      </c>
      <c r="Y31">
        <v>-0.2</v>
      </c>
      <c r="Z31">
        <v>20.21</v>
      </c>
      <c r="AA31">
        <v>0</v>
      </c>
      <c r="AB31">
        <v>-40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20.21</v>
      </c>
      <c r="M32" s="74">
        <v>0</v>
      </c>
      <c r="N32" s="73">
        <v>-118</v>
      </c>
      <c r="O32" s="46">
        <v>-51</v>
      </c>
      <c r="P32" s="46">
        <v>-30</v>
      </c>
      <c r="Q32" s="46">
        <v>0</v>
      </c>
      <c r="R32" s="46">
        <v>0</v>
      </c>
      <c r="S32" s="74">
        <v>0</v>
      </c>
      <c r="U32" s="73">
        <v>20.21</v>
      </c>
      <c r="V32" s="74">
        <v>-199.2</v>
      </c>
      <c r="W32">
        <v>-118</v>
      </c>
      <c r="X32">
        <v>-51</v>
      </c>
      <c r="Y32">
        <v>-0.2</v>
      </c>
      <c r="Z32">
        <v>20.21</v>
      </c>
      <c r="AA32">
        <v>0</v>
      </c>
      <c r="AB32">
        <v>-30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20.21</v>
      </c>
      <c r="M33" s="74">
        <v>0.77</v>
      </c>
      <c r="N33" s="73">
        <v>-54</v>
      </c>
      <c r="O33" s="46">
        <v>-33</v>
      </c>
      <c r="P33" s="46">
        <v>-35</v>
      </c>
      <c r="Q33" s="46">
        <v>0</v>
      </c>
      <c r="R33" s="46">
        <v>0</v>
      </c>
      <c r="S33" s="74">
        <v>0</v>
      </c>
      <c r="U33" s="73">
        <v>20.98</v>
      </c>
      <c r="V33" s="74">
        <v>-122.2</v>
      </c>
      <c r="W33">
        <v>-54</v>
      </c>
      <c r="X33">
        <v>-33</v>
      </c>
      <c r="Y33">
        <v>-0.2</v>
      </c>
      <c r="Z33">
        <v>20.21</v>
      </c>
      <c r="AA33">
        <v>0.77</v>
      </c>
      <c r="AB33">
        <v>-35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20.21</v>
      </c>
      <c r="M34" s="74">
        <v>0.28999999999999998</v>
      </c>
      <c r="N34" s="73">
        <v>-64</v>
      </c>
      <c r="O34" s="46">
        <v>-36</v>
      </c>
      <c r="P34" s="46">
        <v>-35</v>
      </c>
      <c r="Q34" s="46">
        <v>0</v>
      </c>
      <c r="R34" s="46">
        <v>0</v>
      </c>
      <c r="S34" s="74">
        <v>0</v>
      </c>
      <c r="U34" s="73">
        <v>20.5</v>
      </c>
      <c r="V34" s="74">
        <v>-135.19999999999999</v>
      </c>
      <c r="W34">
        <v>-64</v>
      </c>
      <c r="X34">
        <v>-36</v>
      </c>
      <c r="Y34">
        <v>-0.2</v>
      </c>
      <c r="Z34">
        <v>20.21</v>
      </c>
      <c r="AA34">
        <v>0.28999999999999998</v>
      </c>
      <c r="AB34">
        <v>-35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20.22</v>
      </c>
      <c r="M35" s="74">
        <v>0.19</v>
      </c>
      <c r="N35" s="73">
        <v>-35</v>
      </c>
      <c r="O35" s="46">
        <v>-95</v>
      </c>
      <c r="P35" s="46">
        <v>-45</v>
      </c>
      <c r="Q35" s="46">
        <v>0</v>
      </c>
      <c r="R35" s="46">
        <v>0</v>
      </c>
      <c r="S35" s="74">
        <v>0</v>
      </c>
      <c r="U35" s="73">
        <v>20.41</v>
      </c>
      <c r="V35" s="74">
        <v>-175.2</v>
      </c>
      <c r="W35">
        <v>-35</v>
      </c>
      <c r="X35">
        <v>-95</v>
      </c>
      <c r="Y35">
        <v>-0.2</v>
      </c>
      <c r="Z35">
        <v>20.22</v>
      </c>
      <c r="AA35">
        <v>0.19</v>
      </c>
      <c r="AB35">
        <v>-45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18.29</v>
      </c>
      <c r="M36" s="74">
        <v>1.06</v>
      </c>
      <c r="N36" s="73">
        <v>-38</v>
      </c>
      <c r="O36" s="46">
        <v>-72</v>
      </c>
      <c r="P36" s="46">
        <v>-80</v>
      </c>
      <c r="Q36" s="46">
        <v>0</v>
      </c>
      <c r="R36" s="46">
        <v>0</v>
      </c>
      <c r="S36" s="74">
        <v>0</v>
      </c>
      <c r="U36" s="73">
        <v>19.350000000000001</v>
      </c>
      <c r="V36" s="74">
        <v>-190.2</v>
      </c>
      <c r="W36">
        <v>-38</v>
      </c>
      <c r="X36">
        <v>-72</v>
      </c>
      <c r="Y36">
        <v>-0.2</v>
      </c>
      <c r="Z36">
        <v>18.29</v>
      </c>
      <c r="AA36">
        <v>1.06</v>
      </c>
      <c r="AB36">
        <v>-80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17.329999999999998</v>
      </c>
      <c r="M37" s="74">
        <v>0</v>
      </c>
      <c r="N37" s="73">
        <v>-28</v>
      </c>
      <c r="O37" s="46">
        <v>-74</v>
      </c>
      <c r="P37" s="46">
        <v>-90</v>
      </c>
      <c r="Q37" s="46">
        <v>0</v>
      </c>
      <c r="R37" s="46">
        <v>0</v>
      </c>
      <c r="S37" s="74">
        <v>0</v>
      </c>
      <c r="U37" s="73">
        <v>17.329999999999998</v>
      </c>
      <c r="V37" s="74">
        <v>-192.2</v>
      </c>
      <c r="W37">
        <v>-28</v>
      </c>
      <c r="X37">
        <v>-74</v>
      </c>
      <c r="Y37">
        <v>-0.2</v>
      </c>
      <c r="Z37">
        <v>17.329999999999998</v>
      </c>
      <c r="AA37">
        <v>0</v>
      </c>
      <c r="AB37">
        <v>-90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15.4</v>
      </c>
      <c r="M38" s="74">
        <v>0</v>
      </c>
      <c r="N38" s="73">
        <v>-39</v>
      </c>
      <c r="O38" s="46">
        <v>-99</v>
      </c>
      <c r="P38" s="46">
        <v>-50</v>
      </c>
      <c r="Q38" s="46">
        <v>0</v>
      </c>
      <c r="R38" s="46">
        <v>0</v>
      </c>
      <c r="S38" s="74">
        <v>0</v>
      </c>
      <c r="U38" s="73">
        <v>15.4</v>
      </c>
      <c r="V38" s="74">
        <v>-188.2</v>
      </c>
      <c r="W38">
        <v>-39</v>
      </c>
      <c r="X38">
        <v>-99</v>
      </c>
      <c r="Y38">
        <v>-0.2</v>
      </c>
      <c r="Z38">
        <v>15.4</v>
      </c>
      <c r="AA38">
        <v>0</v>
      </c>
      <c r="AB38">
        <v>-50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14.44</v>
      </c>
      <c r="M39" s="74">
        <v>0</v>
      </c>
      <c r="N39" s="73">
        <v>-68</v>
      </c>
      <c r="O39" s="46">
        <v>-115</v>
      </c>
      <c r="P39" s="46">
        <v>-45</v>
      </c>
      <c r="Q39" s="46">
        <v>0</v>
      </c>
      <c r="R39" s="46">
        <v>0</v>
      </c>
      <c r="S39" s="74">
        <v>0</v>
      </c>
      <c r="U39" s="73">
        <v>14.44</v>
      </c>
      <c r="V39" s="74">
        <v>-228.2</v>
      </c>
      <c r="W39">
        <v>-68</v>
      </c>
      <c r="X39">
        <v>-115</v>
      </c>
      <c r="Y39">
        <v>-0.2</v>
      </c>
      <c r="Z39">
        <v>14.44</v>
      </c>
      <c r="AA39">
        <v>0</v>
      </c>
      <c r="AB39">
        <v>-45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14.44</v>
      </c>
      <c r="M40" s="74">
        <v>0</v>
      </c>
      <c r="N40" s="73">
        <v>-73</v>
      </c>
      <c r="O40" s="46">
        <v>-100</v>
      </c>
      <c r="P40" s="46">
        <v>-35</v>
      </c>
      <c r="Q40" s="46">
        <v>0</v>
      </c>
      <c r="R40" s="46">
        <v>0</v>
      </c>
      <c r="S40" s="74">
        <v>0</v>
      </c>
      <c r="U40" s="73">
        <v>14.44</v>
      </c>
      <c r="V40" s="74">
        <v>-208.2</v>
      </c>
      <c r="W40">
        <v>-73</v>
      </c>
      <c r="X40">
        <v>-100</v>
      </c>
      <c r="Y40">
        <v>-0.2</v>
      </c>
      <c r="Z40">
        <v>14.44</v>
      </c>
      <c r="AA40">
        <v>0</v>
      </c>
      <c r="AB40">
        <v>-35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12.51</v>
      </c>
      <c r="M41" s="74">
        <v>0</v>
      </c>
      <c r="N41" s="73">
        <v>-89</v>
      </c>
      <c r="O41" s="46">
        <v>-90</v>
      </c>
      <c r="P41" s="46">
        <v>-40</v>
      </c>
      <c r="Q41" s="46">
        <v>0</v>
      </c>
      <c r="R41" s="46">
        <v>0</v>
      </c>
      <c r="S41" s="74">
        <v>0</v>
      </c>
      <c r="U41" s="73">
        <v>12.51</v>
      </c>
      <c r="V41" s="74">
        <v>-219.2</v>
      </c>
      <c r="W41">
        <v>-89</v>
      </c>
      <c r="X41">
        <v>-90</v>
      </c>
      <c r="Y41">
        <v>-0.2</v>
      </c>
      <c r="Z41">
        <v>12.51</v>
      </c>
      <c r="AA41">
        <v>0</v>
      </c>
      <c r="AB41">
        <v>-40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12.23</v>
      </c>
      <c r="M42" s="74">
        <v>0</v>
      </c>
      <c r="N42" s="73">
        <v>-96</v>
      </c>
      <c r="O42" s="46">
        <v>-90</v>
      </c>
      <c r="P42" s="46">
        <v>-25</v>
      </c>
      <c r="Q42" s="46">
        <v>0</v>
      </c>
      <c r="R42" s="46">
        <v>0</v>
      </c>
      <c r="S42" s="74">
        <v>0</v>
      </c>
      <c r="U42" s="73">
        <v>12.23</v>
      </c>
      <c r="V42" s="74">
        <v>-211.2</v>
      </c>
      <c r="W42">
        <v>-96</v>
      </c>
      <c r="X42">
        <v>-90</v>
      </c>
      <c r="Y42">
        <v>-0.2</v>
      </c>
      <c r="Z42">
        <v>12.23</v>
      </c>
      <c r="AA42">
        <v>0</v>
      </c>
      <c r="AB42">
        <v>-25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10.78</v>
      </c>
      <c r="M43" s="74">
        <v>0</v>
      </c>
      <c r="N43" s="73">
        <v>-12</v>
      </c>
      <c r="O43" s="46">
        <v>0</v>
      </c>
      <c r="P43" s="46">
        <v>-40</v>
      </c>
      <c r="Q43" s="46">
        <v>0</v>
      </c>
      <c r="R43" s="46">
        <v>0</v>
      </c>
      <c r="S43" s="74">
        <v>0</v>
      </c>
      <c r="U43" s="73">
        <v>10.78</v>
      </c>
      <c r="V43" s="74">
        <v>-52.2</v>
      </c>
      <c r="W43">
        <v>-12</v>
      </c>
      <c r="X43">
        <v>0</v>
      </c>
      <c r="Y43">
        <v>-0.2</v>
      </c>
      <c r="Z43">
        <v>10.78</v>
      </c>
      <c r="AA43">
        <v>0</v>
      </c>
      <c r="AB43">
        <v>-40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9.6300000000000008</v>
      </c>
      <c r="M44" s="74">
        <v>0</v>
      </c>
      <c r="N44" s="73">
        <v>0</v>
      </c>
      <c r="O44" s="46">
        <v>-33</v>
      </c>
      <c r="P44" s="46">
        <v>-45</v>
      </c>
      <c r="Q44" s="46">
        <v>0</v>
      </c>
      <c r="R44" s="46">
        <v>0</v>
      </c>
      <c r="S44" s="74">
        <v>0</v>
      </c>
      <c r="U44" s="73">
        <v>9.6300000000000008</v>
      </c>
      <c r="V44" s="74">
        <v>-78.2</v>
      </c>
      <c r="W44">
        <v>0</v>
      </c>
      <c r="X44">
        <v>-33</v>
      </c>
      <c r="Y44">
        <v>-0.2</v>
      </c>
      <c r="Z44">
        <v>9.6300000000000008</v>
      </c>
      <c r="AA44">
        <v>0</v>
      </c>
      <c r="AB44">
        <v>-45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7.7</v>
      </c>
      <c r="M45" s="74">
        <v>0</v>
      </c>
      <c r="N45" s="73">
        <v>-120</v>
      </c>
      <c r="O45" s="46">
        <v>-45</v>
      </c>
      <c r="P45" s="46">
        <v>-20</v>
      </c>
      <c r="Q45" s="46">
        <v>0</v>
      </c>
      <c r="R45" s="46">
        <v>0</v>
      </c>
      <c r="S45" s="74">
        <v>0</v>
      </c>
      <c r="U45" s="73">
        <v>7.7</v>
      </c>
      <c r="V45" s="74">
        <v>-185.2</v>
      </c>
      <c r="W45">
        <v>-120</v>
      </c>
      <c r="X45">
        <v>-45</v>
      </c>
      <c r="Y45">
        <v>-0.2</v>
      </c>
      <c r="Z45">
        <v>7.7</v>
      </c>
      <c r="AA45">
        <v>0</v>
      </c>
      <c r="AB45">
        <v>-20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5.78</v>
      </c>
      <c r="M46" s="74">
        <v>0</v>
      </c>
      <c r="N46" s="73">
        <v>-128</v>
      </c>
      <c r="O46" s="46">
        <v>-55</v>
      </c>
      <c r="P46" s="46">
        <v>-25</v>
      </c>
      <c r="Q46" s="46">
        <v>0</v>
      </c>
      <c r="R46" s="46">
        <v>0</v>
      </c>
      <c r="S46" s="74">
        <v>0</v>
      </c>
      <c r="U46" s="73">
        <v>5.78</v>
      </c>
      <c r="V46" s="74">
        <v>-208.2</v>
      </c>
      <c r="W46">
        <v>-128</v>
      </c>
      <c r="X46">
        <v>-55</v>
      </c>
      <c r="Y46">
        <v>-0.2</v>
      </c>
      <c r="Z46">
        <v>5.78</v>
      </c>
      <c r="AA46">
        <v>0</v>
      </c>
      <c r="AB46">
        <v>-25</v>
      </c>
    </row>
    <row r="47" spans="7:28">
      <c r="G47" t="s">
        <v>89</v>
      </c>
      <c r="H47" s="73">
        <v>23.11</v>
      </c>
      <c r="I47" s="46">
        <v>0</v>
      </c>
      <c r="J47" s="46">
        <v>0</v>
      </c>
      <c r="K47" s="46">
        <v>0</v>
      </c>
      <c r="L47" s="46">
        <v>4.8099999999999996</v>
      </c>
      <c r="M47" s="74">
        <v>0</v>
      </c>
      <c r="N47" s="73">
        <v>0</v>
      </c>
      <c r="O47" s="46">
        <v>0</v>
      </c>
      <c r="P47" s="46">
        <v>-36</v>
      </c>
      <c r="Q47" s="46">
        <v>0</v>
      </c>
      <c r="R47" s="46">
        <v>0</v>
      </c>
      <c r="S47" s="74">
        <v>0</v>
      </c>
      <c r="U47" s="73">
        <v>27.92</v>
      </c>
      <c r="V47" s="74">
        <v>-36.200000000000003</v>
      </c>
      <c r="W47">
        <v>23.11</v>
      </c>
      <c r="X47">
        <v>0</v>
      </c>
      <c r="Y47">
        <v>-0.2</v>
      </c>
      <c r="Z47">
        <v>4.8099999999999996</v>
      </c>
      <c r="AA47">
        <v>0</v>
      </c>
      <c r="AB47">
        <v>-36</v>
      </c>
    </row>
    <row r="48" spans="7:28">
      <c r="G48" t="s">
        <v>90</v>
      </c>
      <c r="H48" s="73">
        <v>45.24</v>
      </c>
      <c r="I48" s="46">
        <v>0</v>
      </c>
      <c r="J48" s="46">
        <v>0</v>
      </c>
      <c r="K48" s="46">
        <v>0</v>
      </c>
      <c r="L48" s="46">
        <v>3.85</v>
      </c>
      <c r="M48" s="74">
        <v>0</v>
      </c>
      <c r="N48" s="73">
        <v>0</v>
      </c>
      <c r="O48" s="46">
        <v>-22</v>
      </c>
      <c r="P48" s="46">
        <v>-31</v>
      </c>
      <c r="Q48" s="46">
        <v>0</v>
      </c>
      <c r="R48" s="46">
        <v>0</v>
      </c>
      <c r="S48" s="74">
        <v>0</v>
      </c>
      <c r="U48" s="73">
        <v>49.09</v>
      </c>
      <c r="V48" s="74">
        <v>-53.2</v>
      </c>
      <c r="W48">
        <v>45.24</v>
      </c>
      <c r="X48">
        <v>-22</v>
      </c>
      <c r="Y48">
        <v>-0.2</v>
      </c>
      <c r="Z48">
        <v>3.85</v>
      </c>
      <c r="AA48">
        <v>0</v>
      </c>
      <c r="AB48">
        <v>-31</v>
      </c>
    </row>
    <row r="49" spans="7:28">
      <c r="G49" t="s">
        <v>91</v>
      </c>
      <c r="H49" s="73">
        <v>45.25</v>
      </c>
      <c r="I49" s="46">
        <v>0</v>
      </c>
      <c r="J49" s="46">
        <v>0</v>
      </c>
      <c r="K49" s="46">
        <v>0</v>
      </c>
      <c r="L49" s="46">
        <v>1.44</v>
      </c>
      <c r="M49" s="74">
        <v>0</v>
      </c>
      <c r="N49" s="73">
        <v>0</v>
      </c>
      <c r="O49" s="46">
        <v>-8</v>
      </c>
      <c r="P49" s="46">
        <v>-37</v>
      </c>
      <c r="Q49" s="46">
        <v>0</v>
      </c>
      <c r="R49" s="46">
        <v>0</v>
      </c>
      <c r="S49" s="74">
        <v>0</v>
      </c>
      <c r="U49" s="73">
        <v>46.69</v>
      </c>
      <c r="V49" s="74">
        <v>-45.2</v>
      </c>
      <c r="W49">
        <v>45.25</v>
      </c>
      <c r="X49">
        <v>-8</v>
      </c>
      <c r="Y49">
        <v>-0.2</v>
      </c>
      <c r="Z49">
        <v>1.44</v>
      </c>
      <c r="AA49">
        <v>0</v>
      </c>
      <c r="AB49">
        <v>-37</v>
      </c>
    </row>
    <row r="50" spans="7:28">
      <c r="G50" t="s">
        <v>92</v>
      </c>
      <c r="H50" s="73">
        <v>71.23</v>
      </c>
      <c r="I50" s="46">
        <v>0</v>
      </c>
      <c r="J50" s="46">
        <v>0</v>
      </c>
      <c r="K50" s="46">
        <v>0</v>
      </c>
      <c r="L50" s="46">
        <v>0.48</v>
      </c>
      <c r="M50" s="74">
        <v>0</v>
      </c>
      <c r="N50" s="73">
        <v>0</v>
      </c>
      <c r="O50" s="46">
        <v>-13</v>
      </c>
      <c r="P50" s="46">
        <v>-33</v>
      </c>
      <c r="Q50" s="46">
        <v>0</v>
      </c>
      <c r="R50" s="46">
        <v>0</v>
      </c>
      <c r="S50" s="74">
        <v>0</v>
      </c>
      <c r="U50" s="73">
        <v>71.709999999999994</v>
      </c>
      <c r="V50" s="74">
        <v>-46.2</v>
      </c>
      <c r="W50">
        <v>71.23</v>
      </c>
      <c r="X50">
        <v>-13</v>
      </c>
      <c r="Y50">
        <v>-0.2</v>
      </c>
      <c r="Z50">
        <v>0.48</v>
      </c>
      <c r="AA50">
        <v>0</v>
      </c>
      <c r="AB50">
        <v>-33</v>
      </c>
    </row>
    <row r="51" spans="7:28">
      <c r="G51" t="s">
        <v>93</v>
      </c>
      <c r="H51" s="73">
        <v>48.13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-45</v>
      </c>
      <c r="Q51" s="46">
        <v>0</v>
      </c>
      <c r="R51" s="46">
        <v>0</v>
      </c>
      <c r="S51" s="74">
        <v>0</v>
      </c>
      <c r="U51" s="73">
        <v>48.13</v>
      </c>
      <c r="V51" s="74">
        <v>-45.2</v>
      </c>
      <c r="W51">
        <v>48.13</v>
      </c>
      <c r="X51">
        <v>0</v>
      </c>
      <c r="Y51">
        <v>-0.2</v>
      </c>
      <c r="Z51">
        <v>0</v>
      </c>
      <c r="AA51">
        <v>0</v>
      </c>
      <c r="AB51">
        <v>-45</v>
      </c>
    </row>
    <row r="52" spans="7:28">
      <c r="G52" t="s">
        <v>94</v>
      </c>
      <c r="H52" s="73">
        <v>9.6300000000000008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-17</v>
      </c>
      <c r="Q52" s="46">
        <v>0</v>
      </c>
      <c r="R52" s="46">
        <v>0</v>
      </c>
      <c r="S52" s="74">
        <v>0</v>
      </c>
      <c r="U52" s="73">
        <v>9.6300000000000008</v>
      </c>
      <c r="V52" s="74">
        <v>-17.2</v>
      </c>
      <c r="W52">
        <v>9.6300000000000008</v>
      </c>
      <c r="X52">
        <v>0</v>
      </c>
      <c r="Y52">
        <v>-0.2</v>
      </c>
      <c r="Z52">
        <v>0</v>
      </c>
      <c r="AA52">
        <v>0</v>
      </c>
      <c r="AB52">
        <v>-17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-11</v>
      </c>
      <c r="O53" s="46">
        <v>0</v>
      </c>
      <c r="P53" s="46">
        <v>-13</v>
      </c>
      <c r="Q53" s="46">
        <v>0</v>
      </c>
      <c r="R53" s="46">
        <v>-1</v>
      </c>
      <c r="S53" s="74">
        <v>0</v>
      </c>
      <c r="U53" s="73">
        <v>0</v>
      </c>
      <c r="V53" s="74">
        <v>-25.2</v>
      </c>
      <c r="W53">
        <v>-11</v>
      </c>
      <c r="X53">
        <v>0</v>
      </c>
      <c r="Y53">
        <v>-0.2</v>
      </c>
      <c r="Z53">
        <v>-1</v>
      </c>
      <c r="AA53">
        <v>0</v>
      </c>
      <c r="AB53">
        <v>-13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-44</v>
      </c>
      <c r="O54" s="46">
        <v>-22</v>
      </c>
      <c r="P54" s="46">
        <v>-13</v>
      </c>
      <c r="Q54" s="46">
        <v>0</v>
      </c>
      <c r="R54" s="46">
        <v>-2</v>
      </c>
      <c r="S54" s="74">
        <v>0</v>
      </c>
      <c r="U54" s="73">
        <v>0</v>
      </c>
      <c r="V54" s="74">
        <v>-81.2</v>
      </c>
      <c r="W54">
        <v>-44</v>
      </c>
      <c r="X54">
        <v>-22</v>
      </c>
      <c r="Y54">
        <v>-0.2</v>
      </c>
      <c r="Z54">
        <v>-2</v>
      </c>
      <c r="AA54">
        <v>0</v>
      </c>
      <c r="AB54">
        <v>-13</v>
      </c>
    </row>
    <row r="55" spans="7:28">
      <c r="G55" t="s">
        <v>97</v>
      </c>
      <c r="H55" s="73">
        <v>25.03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-29</v>
      </c>
      <c r="P55" s="46">
        <v>-32</v>
      </c>
      <c r="Q55" s="46">
        <v>0</v>
      </c>
      <c r="R55" s="46">
        <v>-2.5</v>
      </c>
      <c r="S55" s="74">
        <v>0</v>
      </c>
      <c r="U55" s="73">
        <v>25.03</v>
      </c>
      <c r="V55" s="74">
        <v>-63.7</v>
      </c>
      <c r="W55">
        <v>25.03</v>
      </c>
      <c r="X55">
        <v>-29</v>
      </c>
      <c r="Y55">
        <v>-0.2</v>
      </c>
      <c r="Z55">
        <v>-2.5</v>
      </c>
      <c r="AA55">
        <v>0</v>
      </c>
      <c r="AB55">
        <v>-32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-18</v>
      </c>
      <c r="O56" s="46">
        <v>-58</v>
      </c>
      <c r="P56" s="46">
        <v>-23</v>
      </c>
      <c r="Q56" s="46">
        <v>0</v>
      </c>
      <c r="R56" s="46">
        <v>-3</v>
      </c>
      <c r="S56" s="74">
        <v>0</v>
      </c>
      <c r="U56" s="73">
        <v>0</v>
      </c>
      <c r="V56" s="74">
        <v>-102.2</v>
      </c>
      <c r="W56">
        <v>-18</v>
      </c>
      <c r="X56">
        <v>-58</v>
      </c>
      <c r="Y56">
        <v>-0.2</v>
      </c>
      <c r="Z56">
        <v>-3</v>
      </c>
      <c r="AA56">
        <v>0</v>
      </c>
      <c r="AB56">
        <v>-23</v>
      </c>
    </row>
    <row r="57" spans="7:28">
      <c r="G57" t="s">
        <v>99</v>
      </c>
      <c r="H57" s="73">
        <v>0</v>
      </c>
      <c r="I57" s="46">
        <v>0</v>
      </c>
      <c r="J57" s="46">
        <v>4.8099999999999996</v>
      </c>
      <c r="K57" s="46">
        <v>0</v>
      </c>
      <c r="L57" s="46">
        <v>0</v>
      </c>
      <c r="M57" s="74">
        <v>0</v>
      </c>
      <c r="N57" s="73">
        <v>-45</v>
      </c>
      <c r="O57" s="46">
        <v>-28</v>
      </c>
      <c r="P57" s="46">
        <v>0</v>
      </c>
      <c r="Q57" s="46">
        <v>0</v>
      </c>
      <c r="R57" s="46">
        <v>-4</v>
      </c>
      <c r="S57" s="74">
        <v>0</v>
      </c>
      <c r="U57" s="73">
        <v>4.8099999999999996</v>
      </c>
      <c r="V57" s="74">
        <v>-77.2</v>
      </c>
      <c r="W57">
        <v>-45</v>
      </c>
      <c r="X57">
        <v>-28</v>
      </c>
      <c r="Y57">
        <v>-0.2</v>
      </c>
      <c r="Z57">
        <v>-4</v>
      </c>
      <c r="AA57">
        <v>0</v>
      </c>
      <c r="AB57">
        <v>4.8099999999999996</v>
      </c>
    </row>
    <row r="58" spans="7:28">
      <c r="G58" t="s">
        <v>100</v>
      </c>
      <c r="H58" s="73">
        <v>0</v>
      </c>
      <c r="I58" s="46">
        <v>0</v>
      </c>
      <c r="J58" s="46">
        <v>19.25</v>
      </c>
      <c r="K58" s="46">
        <v>0</v>
      </c>
      <c r="L58" s="46">
        <v>0</v>
      </c>
      <c r="M58" s="74">
        <v>0</v>
      </c>
      <c r="N58" s="73">
        <v>-60</v>
      </c>
      <c r="O58" s="46">
        <v>-51</v>
      </c>
      <c r="P58" s="46">
        <v>0</v>
      </c>
      <c r="Q58" s="46">
        <v>0</v>
      </c>
      <c r="R58" s="46">
        <v>-5</v>
      </c>
      <c r="S58" s="74">
        <v>0</v>
      </c>
      <c r="U58" s="73">
        <v>19.25</v>
      </c>
      <c r="V58" s="74">
        <v>-116.2</v>
      </c>
      <c r="W58">
        <v>-60</v>
      </c>
      <c r="X58">
        <v>-51</v>
      </c>
      <c r="Y58">
        <v>-0.2</v>
      </c>
      <c r="Z58">
        <v>-5</v>
      </c>
      <c r="AA58">
        <v>0</v>
      </c>
      <c r="AB58">
        <v>19.25</v>
      </c>
    </row>
    <row r="59" spans="7:28">
      <c r="G59" t="s">
        <v>101</v>
      </c>
      <c r="H59" s="73">
        <v>0</v>
      </c>
      <c r="I59" s="46">
        <v>0</v>
      </c>
      <c r="J59" s="46">
        <v>29.84</v>
      </c>
      <c r="K59" s="46">
        <v>0</v>
      </c>
      <c r="L59" s="46">
        <v>0</v>
      </c>
      <c r="M59" s="74">
        <v>0</v>
      </c>
      <c r="N59" s="73">
        <v>-71</v>
      </c>
      <c r="O59" s="46">
        <v>-55</v>
      </c>
      <c r="P59" s="46">
        <v>0</v>
      </c>
      <c r="Q59" s="46">
        <v>0</v>
      </c>
      <c r="R59" s="46">
        <v>-5</v>
      </c>
      <c r="S59" s="74">
        <v>0</v>
      </c>
      <c r="U59" s="73">
        <v>29.84</v>
      </c>
      <c r="V59" s="74">
        <v>-131.19999999999999</v>
      </c>
      <c r="W59">
        <v>-71</v>
      </c>
      <c r="X59">
        <v>-55</v>
      </c>
      <c r="Y59">
        <v>-0.2</v>
      </c>
      <c r="Z59">
        <v>-5</v>
      </c>
      <c r="AA59">
        <v>0</v>
      </c>
      <c r="AB59">
        <v>29.84</v>
      </c>
    </row>
    <row r="60" spans="7:28">
      <c r="G60" t="s">
        <v>102</v>
      </c>
      <c r="H60" s="73">
        <v>0</v>
      </c>
      <c r="I60" s="46">
        <v>0</v>
      </c>
      <c r="J60" s="46">
        <v>19.25</v>
      </c>
      <c r="K60" s="46">
        <v>0</v>
      </c>
      <c r="L60" s="46">
        <v>0</v>
      </c>
      <c r="M60" s="74">
        <v>0</v>
      </c>
      <c r="N60" s="73">
        <v>-80</v>
      </c>
      <c r="O60" s="46">
        <v>-26</v>
      </c>
      <c r="P60" s="46">
        <v>0</v>
      </c>
      <c r="Q60" s="46">
        <v>0</v>
      </c>
      <c r="R60" s="46">
        <v>-5</v>
      </c>
      <c r="S60" s="74">
        <v>0</v>
      </c>
      <c r="U60" s="73">
        <v>19.25</v>
      </c>
      <c r="V60" s="74">
        <v>-111.2</v>
      </c>
      <c r="W60">
        <v>-80</v>
      </c>
      <c r="X60">
        <v>-26</v>
      </c>
      <c r="Y60">
        <v>-0.2</v>
      </c>
      <c r="Z60">
        <v>-5</v>
      </c>
      <c r="AA60">
        <v>0</v>
      </c>
      <c r="AB60">
        <v>19.25</v>
      </c>
    </row>
    <row r="61" spans="7:28">
      <c r="G61" t="s">
        <v>103</v>
      </c>
      <c r="H61" s="73">
        <v>0</v>
      </c>
      <c r="I61" s="46">
        <v>0</v>
      </c>
      <c r="J61" s="46">
        <v>38.5</v>
      </c>
      <c r="K61" s="46">
        <v>0</v>
      </c>
      <c r="L61" s="46">
        <v>0</v>
      </c>
      <c r="M61" s="74">
        <v>0</v>
      </c>
      <c r="N61" s="73">
        <v>-117</v>
      </c>
      <c r="O61" s="46">
        <v>-40</v>
      </c>
      <c r="P61" s="46">
        <v>0</v>
      </c>
      <c r="Q61" s="46">
        <v>0</v>
      </c>
      <c r="R61" s="46">
        <v>-5</v>
      </c>
      <c r="S61" s="74">
        <v>0</v>
      </c>
      <c r="U61" s="73">
        <v>38.5</v>
      </c>
      <c r="V61" s="74">
        <v>-162.19999999999999</v>
      </c>
      <c r="W61">
        <v>-117</v>
      </c>
      <c r="X61">
        <v>-40</v>
      </c>
      <c r="Y61">
        <v>-0.2</v>
      </c>
      <c r="Z61">
        <v>-5</v>
      </c>
      <c r="AA61">
        <v>0</v>
      </c>
      <c r="AB61">
        <v>38.5</v>
      </c>
    </row>
    <row r="62" spans="7:28">
      <c r="G62" t="s">
        <v>104</v>
      </c>
      <c r="H62" s="73">
        <v>0</v>
      </c>
      <c r="I62" s="46">
        <v>0</v>
      </c>
      <c r="J62" s="46">
        <v>45.24</v>
      </c>
      <c r="K62" s="46">
        <v>0</v>
      </c>
      <c r="L62" s="46">
        <v>0</v>
      </c>
      <c r="M62" s="74">
        <v>0</v>
      </c>
      <c r="N62" s="73">
        <v>-124</v>
      </c>
      <c r="O62" s="46">
        <v>-38</v>
      </c>
      <c r="P62" s="46">
        <v>0</v>
      </c>
      <c r="Q62" s="46">
        <v>0</v>
      </c>
      <c r="R62" s="46">
        <v>-5</v>
      </c>
      <c r="S62" s="74">
        <v>0</v>
      </c>
      <c r="U62" s="73">
        <v>45.24</v>
      </c>
      <c r="V62" s="74">
        <v>-167.2</v>
      </c>
      <c r="W62">
        <v>-124</v>
      </c>
      <c r="X62">
        <v>-38</v>
      </c>
      <c r="Y62">
        <v>-0.2</v>
      </c>
      <c r="Z62">
        <v>-5</v>
      </c>
      <c r="AA62">
        <v>0</v>
      </c>
      <c r="AB62">
        <v>45.24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-151</v>
      </c>
      <c r="O63" s="46">
        <v>-4</v>
      </c>
      <c r="P63" s="46">
        <v>-105</v>
      </c>
      <c r="Q63" s="46">
        <v>0</v>
      </c>
      <c r="R63" s="46">
        <v>-4</v>
      </c>
      <c r="S63" s="74">
        <v>0</v>
      </c>
      <c r="U63" s="73">
        <v>0</v>
      </c>
      <c r="V63" s="74">
        <v>-264.2</v>
      </c>
      <c r="W63">
        <v>-151</v>
      </c>
      <c r="X63">
        <v>-4</v>
      </c>
      <c r="Y63">
        <v>-0.2</v>
      </c>
      <c r="Z63">
        <v>-4</v>
      </c>
      <c r="AA63">
        <v>0</v>
      </c>
      <c r="AB63">
        <v>-105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-152</v>
      </c>
      <c r="O64" s="46">
        <v>-3</v>
      </c>
      <c r="P64" s="46">
        <v>-105</v>
      </c>
      <c r="Q64" s="46">
        <v>0</v>
      </c>
      <c r="R64" s="46">
        <v>-4</v>
      </c>
      <c r="S64" s="74">
        <v>0</v>
      </c>
      <c r="U64" s="73">
        <v>0</v>
      </c>
      <c r="V64" s="74">
        <v>-264.2</v>
      </c>
      <c r="W64">
        <v>-152</v>
      </c>
      <c r="X64">
        <v>-3</v>
      </c>
      <c r="Y64">
        <v>-0.2</v>
      </c>
      <c r="Z64">
        <v>-4</v>
      </c>
      <c r="AA64">
        <v>0</v>
      </c>
      <c r="AB64">
        <v>-105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-109</v>
      </c>
      <c r="O65" s="46">
        <v>-35</v>
      </c>
      <c r="P65" s="46">
        <v>-47</v>
      </c>
      <c r="Q65" s="46">
        <v>0</v>
      </c>
      <c r="R65" s="46">
        <v>-4</v>
      </c>
      <c r="S65" s="74">
        <v>0</v>
      </c>
      <c r="U65" s="73">
        <v>0</v>
      </c>
      <c r="V65" s="74">
        <v>-195.2</v>
      </c>
      <c r="W65">
        <v>-109</v>
      </c>
      <c r="X65">
        <v>-35</v>
      </c>
      <c r="Y65">
        <v>-0.2</v>
      </c>
      <c r="Z65">
        <v>-4</v>
      </c>
      <c r="AA65">
        <v>0</v>
      </c>
      <c r="AB65">
        <v>-47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-69</v>
      </c>
      <c r="O66" s="46">
        <v>-63</v>
      </c>
      <c r="P66" s="46">
        <v>-36</v>
      </c>
      <c r="Q66" s="46">
        <v>0</v>
      </c>
      <c r="R66" s="46">
        <v>-3</v>
      </c>
      <c r="S66" s="74">
        <v>0</v>
      </c>
      <c r="U66" s="73">
        <v>0</v>
      </c>
      <c r="V66" s="74">
        <v>-171.2</v>
      </c>
      <c r="W66">
        <v>-69</v>
      </c>
      <c r="X66">
        <v>-63</v>
      </c>
      <c r="Y66">
        <v>-0.2</v>
      </c>
      <c r="Z66">
        <v>-3</v>
      </c>
      <c r="AA66">
        <v>0</v>
      </c>
      <c r="AB66">
        <v>-36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-70</v>
      </c>
      <c r="O67" s="46">
        <v>-20</v>
      </c>
      <c r="P67" s="46">
        <v>0</v>
      </c>
      <c r="Q67" s="46">
        <v>0</v>
      </c>
      <c r="R67" s="46">
        <v>-3</v>
      </c>
      <c r="S67" s="74">
        <v>0</v>
      </c>
      <c r="U67" s="73">
        <v>0</v>
      </c>
      <c r="V67" s="74">
        <v>-93.2</v>
      </c>
      <c r="W67">
        <v>-70</v>
      </c>
      <c r="X67">
        <v>-20</v>
      </c>
      <c r="Y67">
        <v>-0.2</v>
      </c>
      <c r="Z67">
        <v>-3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-147</v>
      </c>
      <c r="O68" s="46">
        <v>-20</v>
      </c>
      <c r="P68" s="46">
        <v>0</v>
      </c>
      <c r="Q68" s="46">
        <v>0</v>
      </c>
      <c r="R68" s="46">
        <v>-2</v>
      </c>
      <c r="S68" s="74">
        <v>0</v>
      </c>
      <c r="U68" s="73">
        <v>0</v>
      </c>
      <c r="V68" s="74">
        <v>-169.2</v>
      </c>
      <c r="W68">
        <v>-147</v>
      </c>
      <c r="X68">
        <v>-20</v>
      </c>
      <c r="Y68">
        <v>-0.2</v>
      </c>
      <c r="Z68">
        <v>-2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-103</v>
      </c>
      <c r="O69" s="46">
        <v>-53</v>
      </c>
      <c r="P69" s="46">
        <v>-16</v>
      </c>
      <c r="Q69" s="46">
        <v>0</v>
      </c>
      <c r="R69" s="46">
        <v>0</v>
      </c>
      <c r="S69" s="74">
        <v>0</v>
      </c>
      <c r="U69" s="73">
        <v>0</v>
      </c>
      <c r="V69" s="74">
        <v>-172.2</v>
      </c>
      <c r="W69">
        <v>-103</v>
      </c>
      <c r="X69">
        <v>-53</v>
      </c>
      <c r="Y69">
        <v>-0.2</v>
      </c>
      <c r="Z69">
        <v>0</v>
      </c>
      <c r="AA69">
        <v>0</v>
      </c>
      <c r="AB69">
        <v>-16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-71</v>
      </c>
      <c r="O70" s="46">
        <v>-41</v>
      </c>
      <c r="P70" s="46">
        <v>-8</v>
      </c>
      <c r="Q70" s="46">
        <v>0</v>
      </c>
      <c r="R70" s="46">
        <v>0</v>
      </c>
      <c r="S70" s="74">
        <v>0</v>
      </c>
      <c r="U70" s="73">
        <v>0</v>
      </c>
      <c r="V70" s="74">
        <v>-120.2</v>
      </c>
      <c r="W70">
        <v>-71</v>
      </c>
      <c r="X70">
        <v>-41</v>
      </c>
      <c r="Y70">
        <v>-0.2</v>
      </c>
      <c r="Z70">
        <v>0</v>
      </c>
      <c r="AA70">
        <v>0</v>
      </c>
      <c r="AB70">
        <v>-8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0.96</v>
      </c>
      <c r="M71" s="74">
        <v>0</v>
      </c>
      <c r="N71" s="73">
        <v>-59</v>
      </c>
      <c r="O71" s="46">
        <v>0</v>
      </c>
      <c r="P71" s="46">
        <v>-30</v>
      </c>
      <c r="Q71" s="46">
        <v>0</v>
      </c>
      <c r="R71" s="46">
        <v>0</v>
      </c>
      <c r="S71" s="74">
        <v>0</v>
      </c>
      <c r="U71" s="73">
        <v>0.96</v>
      </c>
      <c r="V71" s="74">
        <v>-89.2</v>
      </c>
      <c r="W71">
        <v>-59</v>
      </c>
      <c r="X71">
        <v>0</v>
      </c>
      <c r="Y71">
        <v>-0.2</v>
      </c>
      <c r="Z71">
        <v>0.96</v>
      </c>
      <c r="AA71">
        <v>0</v>
      </c>
      <c r="AB71">
        <v>-30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2.89</v>
      </c>
      <c r="M72" s="74">
        <v>0</v>
      </c>
      <c r="N72" s="73">
        <v>-88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2.89</v>
      </c>
      <c r="V72" s="74">
        <v>-118.2</v>
      </c>
      <c r="W72">
        <v>-88</v>
      </c>
      <c r="X72">
        <v>0</v>
      </c>
      <c r="Y72">
        <v>-0.2</v>
      </c>
      <c r="Z72">
        <v>2.89</v>
      </c>
      <c r="AA72">
        <v>0</v>
      </c>
      <c r="AB72">
        <v>-30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3.85</v>
      </c>
      <c r="M73" s="74">
        <v>0</v>
      </c>
      <c r="N73" s="73">
        <v>-81</v>
      </c>
      <c r="O73" s="46">
        <v>-68</v>
      </c>
      <c r="P73" s="46">
        <v>-12</v>
      </c>
      <c r="Q73" s="46">
        <v>0</v>
      </c>
      <c r="R73" s="46">
        <v>0</v>
      </c>
      <c r="S73" s="74">
        <v>0</v>
      </c>
      <c r="U73" s="73">
        <v>3.85</v>
      </c>
      <c r="V73" s="74">
        <v>-161.19999999999999</v>
      </c>
      <c r="W73">
        <v>-81</v>
      </c>
      <c r="X73">
        <v>-68</v>
      </c>
      <c r="Y73">
        <v>-0.2</v>
      </c>
      <c r="Z73">
        <v>3.85</v>
      </c>
      <c r="AA73">
        <v>0</v>
      </c>
      <c r="AB73">
        <v>-12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4.8099999999999996</v>
      </c>
      <c r="M74" s="74">
        <v>0</v>
      </c>
      <c r="N74" s="73">
        <v>-59</v>
      </c>
      <c r="O74" s="46">
        <v>-89</v>
      </c>
      <c r="P74" s="46">
        <v>-15</v>
      </c>
      <c r="Q74" s="46">
        <v>0</v>
      </c>
      <c r="R74" s="46">
        <v>0</v>
      </c>
      <c r="S74" s="74">
        <v>0</v>
      </c>
      <c r="U74" s="73">
        <v>4.8099999999999996</v>
      </c>
      <c r="V74" s="74">
        <v>-163.19999999999999</v>
      </c>
      <c r="W74">
        <v>-59</v>
      </c>
      <c r="X74">
        <v>-89</v>
      </c>
      <c r="Y74">
        <v>-0.2</v>
      </c>
      <c r="Z74">
        <v>4.8099999999999996</v>
      </c>
      <c r="AA74">
        <v>0</v>
      </c>
      <c r="AB74">
        <v>-15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5.78</v>
      </c>
      <c r="M75" s="74">
        <v>0</v>
      </c>
      <c r="N75" s="73">
        <v>-119</v>
      </c>
      <c r="O75" s="46">
        <v>-104</v>
      </c>
      <c r="P75" s="46">
        <v>-28</v>
      </c>
      <c r="Q75" s="46">
        <v>0</v>
      </c>
      <c r="R75" s="46">
        <v>0</v>
      </c>
      <c r="S75" s="74">
        <v>0</v>
      </c>
      <c r="U75" s="73">
        <v>5.78</v>
      </c>
      <c r="V75" s="74">
        <v>-251.2</v>
      </c>
      <c r="W75">
        <v>-119</v>
      </c>
      <c r="X75">
        <v>-104</v>
      </c>
      <c r="Y75">
        <v>-0.2</v>
      </c>
      <c r="Z75">
        <v>5.78</v>
      </c>
      <c r="AA75">
        <v>0</v>
      </c>
      <c r="AB75">
        <v>-28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6.74</v>
      </c>
      <c r="M76" s="74">
        <v>0</v>
      </c>
      <c r="N76" s="73">
        <v>-101</v>
      </c>
      <c r="O76" s="46">
        <v>-107</v>
      </c>
      <c r="P76" s="46">
        <v>-29</v>
      </c>
      <c r="Q76" s="46">
        <v>0</v>
      </c>
      <c r="R76" s="46">
        <v>0</v>
      </c>
      <c r="S76" s="74">
        <v>0</v>
      </c>
      <c r="U76" s="73">
        <v>6.74</v>
      </c>
      <c r="V76" s="74">
        <v>-237.2</v>
      </c>
      <c r="W76">
        <v>-101</v>
      </c>
      <c r="X76">
        <v>-107</v>
      </c>
      <c r="Y76">
        <v>-0.2</v>
      </c>
      <c r="Z76">
        <v>6.74</v>
      </c>
      <c r="AA76">
        <v>0</v>
      </c>
      <c r="AB76">
        <v>-29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8.67</v>
      </c>
      <c r="M77" s="74">
        <v>2.5</v>
      </c>
      <c r="N77" s="73">
        <v>-48</v>
      </c>
      <c r="O77" s="46">
        <v>-92</v>
      </c>
      <c r="P77" s="46">
        <v>-10</v>
      </c>
      <c r="Q77" s="46">
        <v>0</v>
      </c>
      <c r="R77" s="46">
        <v>0</v>
      </c>
      <c r="S77" s="74">
        <v>0</v>
      </c>
      <c r="U77" s="73">
        <v>11.17</v>
      </c>
      <c r="V77" s="74">
        <v>-150.19999999999999</v>
      </c>
      <c r="W77">
        <v>-48</v>
      </c>
      <c r="X77">
        <v>-92</v>
      </c>
      <c r="Y77">
        <v>-0.2</v>
      </c>
      <c r="Z77">
        <v>8.67</v>
      </c>
      <c r="AA77">
        <v>2.5</v>
      </c>
      <c r="AB77">
        <v>-10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8.66</v>
      </c>
      <c r="M78" s="74">
        <v>1.83</v>
      </c>
      <c r="N78" s="73">
        <v>-30</v>
      </c>
      <c r="O78" s="46">
        <v>-90</v>
      </c>
      <c r="P78" s="46">
        <v>-10</v>
      </c>
      <c r="Q78" s="46">
        <v>0</v>
      </c>
      <c r="R78" s="46">
        <v>0</v>
      </c>
      <c r="S78" s="74">
        <v>0</v>
      </c>
      <c r="U78" s="73">
        <v>10.49</v>
      </c>
      <c r="V78" s="74">
        <v>-130.19999999999999</v>
      </c>
      <c r="W78">
        <v>-30</v>
      </c>
      <c r="X78">
        <v>-90</v>
      </c>
      <c r="Y78">
        <v>-0.2</v>
      </c>
      <c r="Z78">
        <v>8.66</v>
      </c>
      <c r="AA78">
        <v>1.83</v>
      </c>
      <c r="AB78">
        <v>-10</v>
      </c>
    </row>
    <row r="79" spans="7:28">
      <c r="G79" t="s">
        <v>121</v>
      </c>
      <c r="H79" s="73">
        <v>14.39</v>
      </c>
      <c r="I79" s="46">
        <v>0</v>
      </c>
      <c r="J79" s="46">
        <v>0</v>
      </c>
      <c r="K79" s="46">
        <v>0</v>
      </c>
      <c r="L79" s="46">
        <v>8.99</v>
      </c>
      <c r="M79" s="74">
        <v>1.62</v>
      </c>
      <c r="N79" s="73">
        <v>0</v>
      </c>
      <c r="O79" s="46">
        <v>-59</v>
      </c>
      <c r="P79" s="46">
        <v>-20</v>
      </c>
      <c r="Q79" s="46">
        <v>0</v>
      </c>
      <c r="R79" s="46">
        <v>0</v>
      </c>
      <c r="S79" s="74">
        <v>0</v>
      </c>
      <c r="U79" s="73">
        <v>25</v>
      </c>
      <c r="V79" s="74">
        <v>-79.2</v>
      </c>
      <c r="W79">
        <v>14.39</v>
      </c>
      <c r="X79">
        <v>-59</v>
      </c>
      <c r="Y79">
        <v>-0.2</v>
      </c>
      <c r="Z79">
        <v>8.99</v>
      </c>
      <c r="AA79">
        <v>1.62</v>
      </c>
      <c r="AB79">
        <v>-20</v>
      </c>
    </row>
    <row r="80" spans="7:28">
      <c r="G80" t="s">
        <v>122</v>
      </c>
      <c r="H80" s="73">
        <v>19.25</v>
      </c>
      <c r="I80" s="46">
        <v>0</v>
      </c>
      <c r="J80" s="46">
        <v>0</v>
      </c>
      <c r="K80" s="46">
        <v>0</v>
      </c>
      <c r="L80" s="46">
        <v>10.59</v>
      </c>
      <c r="M80" s="74">
        <v>1.83</v>
      </c>
      <c r="N80" s="73">
        <v>0</v>
      </c>
      <c r="O80" s="46">
        <v>-69</v>
      </c>
      <c r="P80" s="46">
        <v>-20</v>
      </c>
      <c r="Q80" s="46">
        <v>0</v>
      </c>
      <c r="R80" s="46">
        <v>0</v>
      </c>
      <c r="S80" s="74">
        <v>0</v>
      </c>
      <c r="U80" s="73">
        <v>31.67</v>
      </c>
      <c r="V80" s="74">
        <v>-89.2</v>
      </c>
      <c r="W80">
        <v>19.25</v>
      </c>
      <c r="X80">
        <v>-69</v>
      </c>
      <c r="Y80">
        <v>-0.2</v>
      </c>
      <c r="Z80">
        <v>10.59</v>
      </c>
      <c r="AA80">
        <v>1.83</v>
      </c>
      <c r="AB80">
        <v>-20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11.55</v>
      </c>
      <c r="M81" s="74">
        <v>0</v>
      </c>
      <c r="N81" s="73">
        <v>0</v>
      </c>
      <c r="O81" s="46">
        <v>-86</v>
      </c>
      <c r="P81" s="46">
        <v>-20</v>
      </c>
      <c r="Q81" s="46">
        <v>0</v>
      </c>
      <c r="R81" s="46">
        <v>0</v>
      </c>
      <c r="S81" s="74">
        <v>0</v>
      </c>
      <c r="U81" s="73">
        <v>11.55</v>
      </c>
      <c r="V81" s="74">
        <v>-106.2</v>
      </c>
      <c r="W81">
        <v>0</v>
      </c>
      <c r="X81">
        <v>-86</v>
      </c>
      <c r="Y81">
        <v>-0.2</v>
      </c>
      <c r="Z81">
        <v>11.55</v>
      </c>
      <c r="AA81">
        <v>0</v>
      </c>
      <c r="AB81">
        <v>-20</v>
      </c>
    </row>
    <row r="82" spans="7:28">
      <c r="G82" t="s">
        <v>124</v>
      </c>
      <c r="H82" s="73">
        <v>66.42</v>
      </c>
      <c r="I82" s="46">
        <v>0</v>
      </c>
      <c r="J82" s="46">
        <v>0</v>
      </c>
      <c r="K82" s="46">
        <v>0</v>
      </c>
      <c r="L82" s="46">
        <v>10.59</v>
      </c>
      <c r="M82" s="74">
        <v>0</v>
      </c>
      <c r="N82" s="73">
        <v>0</v>
      </c>
      <c r="O82" s="46">
        <v>-88</v>
      </c>
      <c r="P82" s="46">
        <v>-23</v>
      </c>
      <c r="Q82" s="46">
        <v>0</v>
      </c>
      <c r="R82" s="46">
        <v>0</v>
      </c>
      <c r="S82" s="74">
        <v>0</v>
      </c>
      <c r="U82" s="73">
        <v>77.010000000000005</v>
      </c>
      <c r="V82" s="74">
        <v>-111.2</v>
      </c>
      <c r="W82">
        <v>66.42</v>
      </c>
      <c r="X82">
        <v>-88</v>
      </c>
      <c r="Y82">
        <v>-0.2</v>
      </c>
      <c r="Z82">
        <v>10.59</v>
      </c>
      <c r="AA82">
        <v>0</v>
      </c>
      <c r="AB82">
        <v>-23</v>
      </c>
    </row>
    <row r="83" spans="7:28">
      <c r="G83" t="s">
        <v>125</v>
      </c>
      <c r="H83" s="73">
        <v>75.08</v>
      </c>
      <c r="I83" s="46">
        <v>0</v>
      </c>
      <c r="J83" s="46">
        <v>0</v>
      </c>
      <c r="K83" s="46">
        <v>0</v>
      </c>
      <c r="L83" s="46">
        <v>10.59</v>
      </c>
      <c r="M83" s="74">
        <v>0</v>
      </c>
      <c r="N83" s="73">
        <v>0</v>
      </c>
      <c r="O83" s="46">
        <v>-20</v>
      </c>
      <c r="P83" s="46">
        <v>-10</v>
      </c>
      <c r="Q83" s="46">
        <v>0</v>
      </c>
      <c r="R83" s="46">
        <v>0</v>
      </c>
      <c r="S83" s="74">
        <v>0</v>
      </c>
      <c r="U83" s="73">
        <v>85.67</v>
      </c>
      <c r="V83" s="74">
        <v>-30.2</v>
      </c>
      <c r="W83">
        <v>75.08</v>
      </c>
      <c r="X83">
        <v>-20</v>
      </c>
      <c r="Y83">
        <v>-0.2</v>
      </c>
      <c r="Z83">
        <v>10.59</v>
      </c>
      <c r="AA83">
        <v>0</v>
      </c>
      <c r="AB83">
        <v>-10</v>
      </c>
    </row>
    <row r="84" spans="7:28">
      <c r="G84" t="s">
        <v>126</v>
      </c>
      <c r="H84" s="73">
        <v>68.34</v>
      </c>
      <c r="I84" s="46">
        <v>0</v>
      </c>
      <c r="J84" s="46">
        <v>0</v>
      </c>
      <c r="K84" s="46">
        <v>0</v>
      </c>
      <c r="L84" s="46">
        <v>10.59</v>
      </c>
      <c r="M84" s="74">
        <v>0</v>
      </c>
      <c r="N84" s="73">
        <v>0</v>
      </c>
      <c r="O84" s="46">
        <v>-65</v>
      </c>
      <c r="P84" s="46">
        <v>-10</v>
      </c>
      <c r="Q84" s="46">
        <v>0</v>
      </c>
      <c r="R84" s="46">
        <v>0</v>
      </c>
      <c r="S84" s="74">
        <v>0</v>
      </c>
      <c r="U84" s="73">
        <v>78.930000000000007</v>
      </c>
      <c r="V84" s="74">
        <v>-75.2</v>
      </c>
      <c r="W84">
        <v>68.34</v>
      </c>
      <c r="X84">
        <v>-65</v>
      </c>
      <c r="Y84">
        <v>-0.2</v>
      </c>
      <c r="Z84">
        <v>10.59</v>
      </c>
      <c r="AA84">
        <v>0</v>
      </c>
      <c r="AB84">
        <v>-10</v>
      </c>
    </row>
    <row r="85" spans="7:28">
      <c r="G85" t="s">
        <v>127</v>
      </c>
      <c r="H85" s="73">
        <v>114.55</v>
      </c>
      <c r="I85" s="46">
        <v>0</v>
      </c>
      <c r="J85" s="46">
        <v>0</v>
      </c>
      <c r="K85" s="46">
        <v>0</v>
      </c>
      <c r="L85" s="46">
        <v>10.59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125.14</v>
      </c>
      <c r="V85" s="74">
        <v>-0.2</v>
      </c>
      <c r="W85">
        <v>114.55</v>
      </c>
      <c r="X85">
        <v>0</v>
      </c>
      <c r="Y85">
        <v>-0.2</v>
      </c>
      <c r="Z85">
        <v>10.59</v>
      </c>
      <c r="AA85">
        <v>0</v>
      </c>
      <c r="AB85">
        <v>0</v>
      </c>
    </row>
    <row r="86" spans="7:28">
      <c r="G86" t="s">
        <v>128</v>
      </c>
      <c r="H86" s="73">
        <v>105.88</v>
      </c>
      <c r="I86" s="46">
        <v>0</v>
      </c>
      <c r="J86" s="46">
        <v>0</v>
      </c>
      <c r="K86" s="46">
        <v>0</v>
      </c>
      <c r="L86" s="46">
        <v>9.6300000000000008</v>
      </c>
      <c r="M86" s="74">
        <v>0</v>
      </c>
      <c r="N86" s="73">
        <v>0</v>
      </c>
      <c r="O86" s="46">
        <v>-50</v>
      </c>
      <c r="P86" s="46">
        <v>0</v>
      </c>
      <c r="Q86" s="46">
        <v>0</v>
      </c>
      <c r="R86" s="46">
        <v>0</v>
      </c>
      <c r="S86" s="74">
        <v>0</v>
      </c>
      <c r="U86" s="73">
        <v>115.51</v>
      </c>
      <c r="V86" s="74">
        <v>-50.2</v>
      </c>
      <c r="W86">
        <v>105.88</v>
      </c>
      <c r="X86">
        <v>-50</v>
      </c>
      <c r="Y86">
        <v>-0.2</v>
      </c>
      <c r="Z86">
        <v>9.6300000000000008</v>
      </c>
      <c r="AA86">
        <v>0</v>
      </c>
      <c r="AB86">
        <v>0</v>
      </c>
    </row>
    <row r="87" spans="7:28">
      <c r="G87" t="s">
        <v>129</v>
      </c>
      <c r="H87" s="73">
        <v>110.7</v>
      </c>
      <c r="I87" s="46">
        <v>0</v>
      </c>
      <c r="J87" s="46">
        <v>0</v>
      </c>
      <c r="K87" s="46">
        <v>0</v>
      </c>
      <c r="L87" s="46">
        <v>8.66</v>
      </c>
      <c r="M87" s="74">
        <v>0</v>
      </c>
      <c r="N87" s="73">
        <v>0</v>
      </c>
      <c r="O87" s="46">
        <v>-70</v>
      </c>
      <c r="P87" s="46">
        <v>0</v>
      </c>
      <c r="Q87" s="46">
        <v>0</v>
      </c>
      <c r="R87" s="46">
        <v>0</v>
      </c>
      <c r="S87" s="74">
        <v>0</v>
      </c>
      <c r="U87" s="73">
        <v>119.36</v>
      </c>
      <c r="V87" s="74">
        <v>-70.2</v>
      </c>
      <c r="W87">
        <v>110.7</v>
      </c>
      <c r="X87">
        <v>-70</v>
      </c>
      <c r="Y87">
        <v>-0.2</v>
      </c>
      <c r="Z87">
        <v>8.66</v>
      </c>
      <c r="AA87">
        <v>0</v>
      </c>
      <c r="AB87">
        <v>0</v>
      </c>
    </row>
    <row r="88" spans="7:28">
      <c r="G88" t="s">
        <v>130</v>
      </c>
      <c r="H88" s="73">
        <v>121.29</v>
      </c>
      <c r="I88" s="46">
        <v>0</v>
      </c>
      <c r="J88" s="46">
        <v>0</v>
      </c>
      <c r="K88" s="46">
        <v>0</v>
      </c>
      <c r="L88" s="46">
        <v>7.7</v>
      </c>
      <c r="M88" s="74">
        <v>0</v>
      </c>
      <c r="N88" s="73">
        <v>0</v>
      </c>
      <c r="O88" s="46">
        <v>-7</v>
      </c>
      <c r="P88" s="46">
        <v>-7</v>
      </c>
      <c r="Q88" s="46">
        <v>0</v>
      </c>
      <c r="R88" s="46">
        <v>0</v>
      </c>
      <c r="S88" s="74">
        <v>0</v>
      </c>
      <c r="U88" s="73">
        <v>128.99</v>
      </c>
      <c r="V88" s="74">
        <v>-14.2</v>
      </c>
      <c r="W88">
        <v>121.29</v>
      </c>
      <c r="X88">
        <v>-7</v>
      </c>
      <c r="Y88">
        <v>-0.2</v>
      </c>
      <c r="Z88">
        <v>7.7</v>
      </c>
      <c r="AA88">
        <v>0</v>
      </c>
      <c r="AB88">
        <v>-7</v>
      </c>
    </row>
    <row r="89" spans="7:28">
      <c r="G89" t="s">
        <v>131</v>
      </c>
      <c r="H89" s="73">
        <v>122.25</v>
      </c>
      <c r="I89" s="46">
        <v>0</v>
      </c>
      <c r="J89" s="46">
        <v>0</v>
      </c>
      <c r="K89" s="46">
        <v>0</v>
      </c>
      <c r="L89" s="46">
        <v>6.74</v>
      </c>
      <c r="M89" s="74">
        <v>0</v>
      </c>
      <c r="N89" s="73">
        <v>0</v>
      </c>
      <c r="O89" s="46">
        <v>-17</v>
      </c>
      <c r="P89" s="46">
        <v>-16</v>
      </c>
      <c r="Q89" s="46">
        <v>0</v>
      </c>
      <c r="R89" s="46">
        <v>0</v>
      </c>
      <c r="S89" s="74">
        <v>0</v>
      </c>
      <c r="U89" s="73">
        <v>128.99</v>
      </c>
      <c r="V89" s="74">
        <v>-33.200000000000003</v>
      </c>
      <c r="W89">
        <v>122.25</v>
      </c>
      <c r="X89">
        <v>-17</v>
      </c>
      <c r="Y89">
        <v>-0.2</v>
      </c>
      <c r="Z89">
        <v>6.74</v>
      </c>
      <c r="AA89">
        <v>0</v>
      </c>
      <c r="AB89">
        <v>-16</v>
      </c>
    </row>
    <row r="90" spans="7:28">
      <c r="G90" t="s">
        <v>132</v>
      </c>
      <c r="H90" s="73">
        <v>103.96</v>
      </c>
      <c r="I90" s="46">
        <v>0</v>
      </c>
      <c r="J90" s="46">
        <v>0</v>
      </c>
      <c r="K90" s="46">
        <v>0</v>
      </c>
      <c r="L90" s="46">
        <v>5.78</v>
      </c>
      <c r="M90" s="74">
        <v>0</v>
      </c>
      <c r="N90" s="73">
        <v>0</v>
      </c>
      <c r="O90" s="46">
        <v>-46</v>
      </c>
      <c r="P90" s="46">
        <v>-50</v>
      </c>
      <c r="Q90" s="46">
        <v>0</v>
      </c>
      <c r="R90" s="46">
        <v>0</v>
      </c>
      <c r="S90" s="74">
        <v>0</v>
      </c>
      <c r="U90" s="73">
        <v>109.74</v>
      </c>
      <c r="V90" s="74">
        <v>-96.2</v>
      </c>
      <c r="W90">
        <v>103.96</v>
      </c>
      <c r="X90">
        <v>-46</v>
      </c>
      <c r="Y90">
        <v>-0.2</v>
      </c>
      <c r="Z90">
        <v>5.78</v>
      </c>
      <c r="AA90">
        <v>0</v>
      </c>
      <c r="AB90">
        <v>-50</v>
      </c>
    </row>
    <row r="91" spans="7:28">
      <c r="G91" t="s">
        <v>133</v>
      </c>
      <c r="H91" s="73">
        <v>89.52</v>
      </c>
      <c r="I91" s="46">
        <v>0</v>
      </c>
      <c r="J91" s="46">
        <v>0</v>
      </c>
      <c r="K91" s="46">
        <v>0</v>
      </c>
      <c r="L91" s="46">
        <v>4.8099999999999996</v>
      </c>
      <c r="M91" s="74">
        <v>0</v>
      </c>
      <c r="N91" s="73">
        <v>0</v>
      </c>
      <c r="O91" s="46">
        <v>-30</v>
      </c>
      <c r="P91" s="46">
        <v>-50</v>
      </c>
      <c r="Q91" s="46">
        <v>0</v>
      </c>
      <c r="R91" s="46">
        <v>0</v>
      </c>
      <c r="S91" s="74">
        <v>0</v>
      </c>
      <c r="U91" s="73">
        <v>94.33</v>
      </c>
      <c r="V91" s="74">
        <v>-80.5</v>
      </c>
      <c r="W91">
        <v>89.52</v>
      </c>
      <c r="X91">
        <v>-30</v>
      </c>
      <c r="Y91">
        <v>-0.5</v>
      </c>
      <c r="Z91">
        <v>4.8099999999999996</v>
      </c>
      <c r="AA91">
        <v>0</v>
      </c>
      <c r="AB91">
        <v>-50</v>
      </c>
    </row>
    <row r="92" spans="7:28">
      <c r="G92" t="s">
        <v>134</v>
      </c>
      <c r="H92" s="73">
        <v>143.43</v>
      </c>
      <c r="I92" s="46">
        <v>0</v>
      </c>
      <c r="J92" s="46">
        <v>0</v>
      </c>
      <c r="K92" s="46">
        <v>0</v>
      </c>
      <c r="L92" s="46">
        <v>3.85</v>
      </c>
      <c r="M92" s="74">
        <v>0</v>
      </c>
      <c r="N92" s="73">
        <v>0</v>
      </c>
      <c r="O92" s="46">
        <v>-30</v>
      </c>
      <c r="P92" s="46">
        <v>-35</v>
      </c>
      <c r="Q92" s="46">
        <v>0</v>
      </c>
      <c r="R92" s="46">
        <v>0</v>
      </c>
      <c r="S92" s="74">
        <v>0</v>
      </c>
      <c r="U92" s="73">
        <v>147.28</v>
      </c>
      <c r="V92" s="74">
        <v>-65.5</v>
      </c>
      <c r="W92">
        <v>143.43</v>
      </c>
      <c r="X92">
        <v>-30</v>
      </c>
      <c r="Y92">
        <v>-0.5</v>
      </c>
      <c r="Z92">
        <v>3.85</v>
      </c>
      <c r="AA92">
        <v>0</v>
      </c>
      <c r="AB92">
        <v>-35</v>
      </c>
    </row>
    <row r="93" spans="7:28">
      <c r="G93" t="s">
        <v>135</v>
      </c>
      <c r="H93" s="73">
        <v>129.94999999999999</v>
      </c>
      <c r="I93" s="46">
        <v>0</v>
      </c>
      <c r="J93" s="46">
        <v>0</v>
      </c>
      <c r="K93" s="46">
        <v>0</v>
      </c>
      <c r="L93" s="46">
        <v>2.89</v>
      </c>
      <c r="M93" s="74">
        <v>0</v>
      </c>
      <c r="N93" s="73">
        <v>0</v>
      </c>
      <c r="O93" s="46">
        <v>-81</v>
      </c>
      <c r="P93" s="46">
        <v>-36</v>
      </c>
      <c r="Q93" s="46">
        <v>0</v>
      </c>
      <c r="R93" s="46">
        <v>0</v>
      </c>
      <c r="S93" s="74">
        <v>0</v>
      </c>
      <c r="U93" s="73">
        <v>132.84</v>
      </c>
      <c r="V93" s="74">
        <v>-117.5</v>
      </c>
      <c r="W93">
        <v>129.94999999999999</v>
      </c>
      <c r="X93">
        <v>-81</v>
      </c>
      <c r="Y93">
        <v>-0.5</v>
      </c>
      <c r="Z93">
        <v>2.89</v>
      </c>
      <c r="AA93">
        <v>0</v>
      </c>
      <c r="AB93">
        <v>-36</v>
      </c>
    </row>
    <row r="94" spans="7:28">
      <c r="G94" t="s">
        <v>136</v>
      </c>
      <c r="H94" s="73">
        <v>146.31</v>
      </c>
      <c r="I94" s="46">
        <v>0</v>
      </c>
      <c r="J94" s="46">
        <v>0</v>
      </c>
      <c r="K94" s="46">
        <v>0</v>
      </c>
      <c r="L94" s="46">
        <v>1.93</v>
      </c>
      <c r="M94" s="74">
        <v>0</v>
      </c>
      <c r="N94" s="73">
        <v>0</v>
      </c>
      <c r="O94" s="46">
        <v>-99</v>
      </c>
      <c r="P94" s="46">
        <v>-35</v>
      </c>
      <c r="Q94" s="46">
        <v>0</v>
      </c>
      <c r="R94" s="46">
        <v>0</v>
      </c>
      <c r="S94" s="74">
        <v>0</v>
      </c>
      <c r="U94" s="73">
        <v>148.24</v>
      </c>
      <c r="V94" s="74">
        <v>-134.5</v>
      </c>
      <c r="W94">
        <v>146.31</v>
      </c>
      <c r="X94">
        <v>-99</v>
      </c>
      <c r="Y94">
        <v>-0.5</v>
      </c>
      <c r="Z94">
        <v>1.93</v>
      </c>
      <c r="AA94">
        <v>0</v>
      </c>
      <c r="AB94">
        <v>-35</v>
      </c>
    </row>
    <row r="95" spans="7:28">
      <c r="G95" t="s">
        <v>137</v>
      </c>
      <c r="H95" s="73">
        <v>86.63</v>
      </c>
      <c r="I95" s="46">
        <v>0</v>
      </c>
      <c r="J95" s="46">
        <v>0</v>
      </c>
      <c r="K95" s="46">
        <v>0</v>
      </c>
      <c r="L95" s="46">
        <v>1.93</v>
      </c>
      <c r="M95" s="74">
        <v>0</v>
      </c>
      <c r="N95" s="73">
        <v>0</v>
      </c>
      <c r="O95" s="46">
        <v>-100</v>
      </c>
      <c r="P95" s="46">
        <v>-23</v>
      </c>
      <c r="Q95" s="46">
        <v>0</v>
      </c>
      <c r="R95" s="46">
        <v>0</v>
      </c>
      <c r="S95" s="74">
        <v>0</v>
      </c>
      <c r="U95" s="73">
        <v>88.56</v>
      </c>
      <c r="V95" s="74">
        <v>-123.5</v>
      </c>
      <c r="W95">
        <v>86.63</v>
      </c>
      <c r="X95">
        <v>-100</v>
      </c>
      <c r="Y95">
        <v>-0.5</v>
      </c>
      <c r="Z95">
        <v>1.93</v>
      </c>
      <c r="AA95">
        <v>0</v>
      </c>
      <c r="AB95">
        <v>-23</v>
      </c>
    </row>
    <row r="96" spans="7:28">
      <c r="G96" t="s">
        <v>138</v>
      </c>
      <c r="H96" s="73">
        <v>39.47</v>
      </c>
      <c r="I96" s="46">
        <v>0</v>
      </c>
      <c r="J96" s="46">
        <v>0</v>
      </c>
      <c r="K96" s="46">
        <v>0</v>
      </c>
      <c r="L96" s="46">
        <v>0.96</v>
      </c>
      <c r="M96" s="74">
        <v>0</v>
      </c>
      <c r="N96" s="73">
        <v>0</v>
      </c>
      <c r="O96" s="46">
        <v>-100</v>
      </c>
      <c r="P96" s="46">
        <v>-9</v>
      </c>
      <c r="Q96" s="46">
        <v>0</v>
      </c>
      <c r="R96" s="46">
        <v>0</v>
      </c>
      <c r="S96" s="74">
        <v>0</v>
      </c>
      <c r="U96" s="73">
        <v>40.43</v>
      </c>
      <c r="V96" s="74">
        <v>-109.5</v>
      </c>
      <c r="W96">
        <v>39.47</v>
      </c>
      <c r="X96">
        <v>-100</v>
      </c>
      <c r="Y96">
        <v>-0.5</v>
      </c>
      <c r="Z96">
        <v>0.96</v>
      </c>
      <c r="AA96">
        <v>0</v>
      </c>
      <c r="AB96">
        <v>-9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-9</v>
      </c>
      <c r="O97" s="46">
        <v>-103</v>
      </c>
      <c r="P97" s="46">
        <v>-20</v>
      </c>
      <c r="Q97" s="46">
        <v>0</v>
      </c>
      <c r="R97" s="46">
        <v>0</v>
      </c>
      <c r="S97" s="74">
        <v>0</v>
      </c>
      <c r="U97" s="73">
        <v>0</v>
      </c>
      <c r="V97" s="74">
        <v>-132.5</v>
      </c>
      <c r="W97">
        <v>-9</v>
      </c>
      <c r="X97">
        <v>-103</v>
      </c>
      <c r="Y97">
        <v>-0.5</v>
      </c>
      <c r="Z97">
        <v>0</v>
      </c>
      <c r="AA97">
        <v>0</v>
      </c>
      <c r="AB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-56</v>
      </c>
      <c r="O98" s="46">
        <v>-100</v>
      </c>
      <c r="P98" s="46">
        <v>-20</v>
      </c>
      <c r="Q98" s="46">
        <v>0</v>
      </c>
      <c r="R98" s="46">
        <v>0</v>
      </c>
      <c r="S98" s="74">
        <v>0</v>
      </c>
      <c r="U98" s="73">
        <v>0</v>
      </c>
      <c r="V98" s="74">
        <v>-176.5</v>
      </c>
      <c r="W98">
        <v>-56</v>
      </c>
      <c r="X98">
        <v>-100</v>
      </c>
      <c r="Y98">
        <v>-0.5</v>
      </c>
      <c r="Z98">
        <v>0</v>
      </c>
      <c r="AA98">
        <v>0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0.45626000000000005</v>
      </c>
      <c r="I99" s="69">
        <f t="shared" ref="I99:BQ99" si="1">SUM(I3:I98)/4000</f>
        <v>0</v>
      </c>
      <c r="J99" s="69">
        <f t="shared" si="1"/>
        <v>4.0424999999999996E-2</v>
      </c>
      <c r="K99" s="69">
        <f t="shared" si="1"/>
        <v>0</v>
      </c>
      <c r="L99" s="69">
        <f t="shared" si="1"/>
        <v>0.13111749999999994</v>
      </c>
      <c r="M99" s="69">
        <f t="shared" si="1"/>
        <v>2.6725E-3</v>
      </c>
      <c r="N99" s="68">
        <f t="shared" si="1"/>
        <v>-1.899</v>
      </c>
      <c r="O99" s="69">
        <f t="shared" si="1"/>
        <v>-1.266</v>
      </c>
      <c r="P99" s="69">
        <f t="shared" si="1"/>
        <v>-0.74</v>
      </c>
      <c r="Q99" s="69">
        <f t="shared" si="1"/>
        <v>0</v>
      </c>
      <c r="R99" s="69">
        <f t="shared" si="1"/>
        <v>-2.8375000000000001E-2</v>
      </c>
      <c r="S99" s="70">
        <f t="shared" si="1"/>
        <v>0</v>
      </c>
      <c r="U99" s="68">
        <f t="shared" si="1"/>
        <v>0.6304749999999999</v>
      </c>
      <c r="V99" s="70">
        <f t="shared" si="1"/>
        <v>-3.9387750000000086</v>
      </c>
      <c r="W99">
        <f t="shared" si="1"/>
        <v>-1.4427399999999997</v>
      </c>
      <c r="X99">
        <f t="shared" si="1"/>
        <v>-1.266</v>
      </c>
      <c r="Y99">
        <f t="shared" si="1"/>
        <v>-5.3999999999999925E-3</v>
      </c>
      <c r="Z99">
        <f t="shared" si="1"/>
        <v>0.10274249999999996</v>
      </c>
      <c r="AA99">
        <f t="shared" si="1"/>
        <v>2.6725E-3</v>
      </c>
      <c r="AB99">
        <f t="shared" si="1"/>
        <v>-0.69957500000000006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0.34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0.34</v>
      </c>
      <c r="W18">
        <v>0</v>
      </c>
      <c r="X18">
        <v>0</v>
      </c>
      <c r="Y18">
        <v>0.34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1.08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1.08</v>
      </c>
      <c r="W20">
        <v>0</v>
      </c>
      <c r="X20">
        <v>0</v>
      </c>
      <c r="Y20">
        <v>1.08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0.52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0.52</v>
      </c>
      <c r="W21">
        <v>0</v>
      </c>
      <c r="X21">
        <v>0</v>
      </c>
      <c r="Y21">
        <v>0.52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0.65</v>
      </c>
      <c r="W22">
        <v>0</v>
      </c>
      <c r="X22">
        <v>0</v>
      </c>
      <c r="Y22">
        <v>0.65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1.2</v>
      </c>
      <c r="W23">
        <v>0</v>
      </c>
      <c r="X23">
        <v>0</v>
      </c>
      <c r="Y23">
        <v>1.2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1.19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1.19</v>
      </c>
      <c r="W24">
        <v>0</v>
      </c>
      <c r="X24">
        <v>0</v>
      </c>
      <c r="Y24">
        <v>1.19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1.1000000000000001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1.1000000000000001</v>
      </c>
      <c r="W25">
        <v>0</v>
      </c>
      <c r="X25">
        <v>0</v>
      </c>
      <c r="Y25">
        <v>1.1000000000000001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1.87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1.87</v>
      </c>
      <c r="W26">
        <v>0</v>
      </c>
      <c r="X26">
        <v>0</v>
      </c>
      <c r="Y26">
        <v>1.87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9.6300000000000008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9.6300000000000008</v>
      </c>
      <c r="W27">
        <v>0</v>
      </c>
      <c r="X27">
        <v>9.6300000000000008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14.44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14.44</v>
      </c>
      <c r="W28">
        <v>0</v>
      </c>
      <c r="X28">
        <v>14.44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19.88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19.88</v>
      </c>
      <c r="W29">
        <v>0</v>
      </c>
      <c r="X29">
        <v>19.88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14.59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14.59</v>
      </c>
      <c r="W30">
        <v>0</v>
      </c>
      <c r="X30">
        <v>14.59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13.8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13.8</v>
      </c>
      <c r="W31">
        <v>0</v>
      </c>
      <c r="X31">
        <v>13.8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7.02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7.02</v>
      </c>
      <c r="W32">
        <v>0</v>
      </c>
      <c r="X32">
        <v>7.02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8.2899999999999991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8.2899999999999991</v>
      </c>
      <c r="W33">
        <v>0</v>
      </c>
      <c r="X33">
        <v>8.2899999999999991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12.57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12.57</v>
      </c>
      <c r="W34">
        <v>0</v>
      </c>
      <c r="X34">
        <v>12.57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25.18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25.18</v>
      </c>
      <c r="W35">
        <v>0</v>
      </c>
      <c r="X35">
        <v>25.18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13.2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13.2</v>
      </c>
      <c r="W36">
        <v>0</v>
      </c>
      <c r="X36">
        <v>13.2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66.180000000000007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66.180000000000007</v>
      </c>
      <c r="W37">
        <v>0</v>
      </c>
      <c r="X37">
        <v>66.180000000000007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70.27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70.27</v>
      </c>
      <c r="W38">
        <v>0</v>
      </c>
      <c r="X38">
        <v>70.27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72.2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72.2</v>
      </c>
      <c r="W39">
        <v>0</v>
      </c>
      <c r="X39">
        <v>72.2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71.23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71.23</v>
      </c>
      <c r="W40">
        <v>0</v>
      </c>
      <c r="X40">
        <v>71.23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71.23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71.23</v>
      </c>
      <c r="W41">
        <v>0</v>
      </c>
      <c r="X41">
        <v>71.23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19.25</v>
      </c>
      <c r="L42" s="46">
        <v>0</v>
      </c>
      <c r="M42" s="74">
        <v>3.95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23.2</v>
      </c>
      <c r="W42">
        <v>0</v>
      </c>
      <c r="X42">
        <v>19.25</v>
      </c>
      <c r="Y42">
        <v>3.95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19.25</v>
      </c>
      <c r="L43" s="46">
        <v>0</v>
      </c>
      <c r="M43" s="74">
        <v>3.85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23.1</v>
      </c>
      <c r="W43">
        <v>0</v>
      </c>
      <c r="X43">
        <v>19.25</v>
      </c>
      <c r="Y43">
        <v>3.85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19.25</v>
      </c>
      <c r="L44" s="46">
        <v>0</v>
      </c>
      <c r="M44" s="74">
        <v>1.54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20.79</v>
      </c>
      <c r="W44">
        <v>0</v>
      </c>
      <c r="X44">
        <v>19.25</v>
      </c>
      <c r="Y44">
        <v>1.54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19.25</v>
      </c>
      <c r="L45" s="46">
        <v>0</v>
      </c>
      <c r="M45" s="74">
        <v>0.57999999999999996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19.829999999999998</v>
      </c>
      <c r="W45">
        <v>0</v>
      </c>
      <c r="X45">
        <v>19.25</v>
      </c>
      <c r="Y45">
        <v>0.57999999999999996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19.260000000000002</v>
      </c>
      <c r="L46" s="46">
        <v>0</v>
      </c>
      <c r="M46" s="74">
        <v>1.44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20.7</v>
      </c>
      <c r="W46">
        <v>0</v>
      </c>
      <c r="X46">
        <v>19.260000000000002</v>
      </c>
      <c r="Y46">
        <v>1.44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19.25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19.25</v>
      </c>
      <c r="W47">
        <v>0</v>
      </c>
      <c r="X47">
        <v>19.25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19.25</v>
      </c>
      <c r="L48" s="46">
        <v>0</v>
      </c>
      <c r="M48" s="74">
        <v>2.5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21.75</v>
      </c>
      <c r="W48">
        <v>0</v>
      </c>
      <c r="X48">
        <v>19.25</v>
      </c>
      <c r="Y48">
        <v>2.5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19.25</v>
      </c>
      <c r="L49" s="46">
        <v>0</v>
      </c>
      <c r="M49" s="74">
        <v>1.1599999999999999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20.41</v>
      </c>
      <c r="W49">
        <v>0</v>
      </c>
      <c r="X49">
        <v>19.25</v>
      </c>
      <c r="Y49">
        <v>1.1599999999999999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19.25</v>
      </c>
      <c r="L50" s="46">
        <v>0</v>
      </c>
      <c r="M50" s="74">
        <v>1.1599999999999999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20.41</v>
      </c>
      <c r="W50">
        <v>0</v>
      </c>
      <c r="X50">
        <v>19.25</v>
      </c>
      <c r="Y50">
        <v>1.1599999999999999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19.25</v>
      </c>
      <c r="L51" s="46">
        <v>0</v>
      </c>
      <c r="M51" s="74">
        <v>4.1399999999999997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23.39</v>
      </c>
      <c r="W51">
        <v>0</v>
      </c>
      <c r="X51">
        <v>19.25</v>
      </c>
      <c r="Y51">
        <v>4.1399999999999997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19.260000000000002</v>
      </c>
      <c r="L52" s="46">
        <v>0</v>
      </c>
      <c r="M52" s="74">
        <v>3.75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23.01</v>
      </c>
      <c r="W52">
        <v>0</v>
      </c>
      <c r="X52">
        <v>19.260000000000002</v>
      </c>
      <c r="Y52">
        <v>3.75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9.6300000000000008</v>
      </c>
      <c r="L53" s="46">
        <v>0</v>
      </c>
      <c r="M53" s="74">
        <v>4.91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14.54</v>
      </c>
      <c r="W53">
        <v>0</v>
      </c>
      <c r="X53">
        <v>9.6300000000000008</v>
      </c>
      <c r="Y53">
        <v>4.91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9.6300000000000008</v>
      </c>
      <c r="L54" s="46">
        <v>0</v>
      </c>
      <c r="M54" s="74">
        <v>4.1399999999999997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13.77</v>
      </c>
      <c r="W54">
        <v>0</v>
      </c>
      <c r="X54">
        <v>9.6300000000000008</v>
      </c>
      <c r="Y54">
        <v>4.1399999999999997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4.1399999999999997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4.1399999999999997</v>
      </c>
      <c r="W55">
        <v>0</v>
      </c>
      <c r="X55">
        <v>0</v>
      </c>
      <c r="Y55">
        <v>4.1399999999999997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5.2</v>
      </c>
      <c r="W56">
        <v>0</v>
      </c>
      <c r="X56">
        <v>0</v>
      </c>
      <c r="Y56">
        <v>5.2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4.62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4.62</v>
      </c>
      <c r="W57">
        <v>0</v>
      </c>
      <c r="X57">
        <v>0</v>
      </c>
      <c r="Y57">
        <v>4.62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4.04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4.04</v>
      </c>
      <c r="W58">
        <v>0</v>
      </c>
      <c r="X58">
        <v>0</v>
      </c>
      <c r="Y58">
        <v>4.04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3.56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3.56</v>
      </c>
      <c r="W59">
        <v>0</v>
      </c>
      <c r="X59">
        <v>0</v>
      </c>
      <c r="Y59">
        <v>3.56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5.97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5.97</v>
      </c>
      <c r="W60">
        <v>0</v>
      </c>
      <c r="X60">
        <v>0</v>
      </c>
      <c r="Y60">
        <v>5.97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5.78</v>
      </c>
      <c r="W61">
        <v>0</v>
      </c>
      <c r="X61">
        <v>0</v>
      </c>
      <c r="Y61">
        <v>5.78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5.78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5.78</v>
      </c>
      <c r="W62">
        <v>0</v>
      </c>
      <c r="X62">
        <v>0</v>
      </c>
      <c r="Y62">
        <v>5.78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6.16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6.16</v>
      </c>
      <c r="W63">
        <v>0</v>
      </c>
      <c r="X63">
        <v>0</v>
      </c>
      <c r="Y63">
        <v>6.16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4.04</v>
      </c>
      <c r="W64">
        <v>0</v>
      </c>
      <c r="X64">
        <v>0</v>
      </c>
      <c r="Y64">
        <v>4.04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10.78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10.78</v>
      </c>
      <c r="W65">
        <v>0</v>
      </c>
      <c r="X65">
        <v>0</v>
      </c>
      <c r="Y65">
        <v>10.78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9.91</v>
      </c>
      <c r="W66">
        <v>0</v>
      </c>
      <c r="X66">
        <v>0</v>
      </c>
      <c r="Y66">
        <v>9.91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5.39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5.39</v>
      </c>
      <c r="W67">
        <v>0</v>
      </c>
      <c r="X67">
        <v>0</v>
      </c>
      <c r="Y67">
        <v>5.39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3.66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3.66</v>
      </c>
      <c r="W68">
        <v>0</v>
      </c>
      <c r="X68">
        <v>0</v>
      </c>
      <c r="Y68">
        <v>3.66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5.58</v>
      </c>
      <c r="W69">
        <v>0</v>
      </c>
      <c r="X69">
        <v>0</v>
      </c>
      <c r="Y69">
        <v>5.58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4.5199999999999996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4.5199999999999996</v>
      </c>
      <c r="W70">
        <v>0</v>
      </c>
      <c r="X70">
        <v>0</v>
      </c>
      <c r="Y70">
        <v>4.5199999999999996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37.35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37.35</v>
      </c>
      <c r="W71">
        <v>0</v>
      </c>
      <c r="X71">
        <v>37.35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28.77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28.77</v>
      </c>
      <c r="W72">
        <v>0</v>
      </c>
      <c r="X72">
        <v>28.77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15.28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15.28</v>
      </c>
      <c r="W73">
        <v>0</v>
      </c>
      <c r="X73">
        <v>15.28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10.63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10.63</v>
      </c>
      <c r="W74">
        <v>0</v>
      </c>
      <c r="X74">
        <v>10.63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44.28</v>
      </c>
      <c r="L75" s="46">
        <v>0</v>
      </c>
      <c r="M75" s="74">
        <v>7.7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51.98</v>
      </c>
      <c r="W75">
        <v>0</v>
      </c>
      <c r="X75">
        <v>44.28</v>
      </c>
      <c r="Y75">
        <v>7.7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46.2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46.2</v>
      </c>
      <c r="W76">
        <v>0</v>
      </c>
      <c r="X76">
        <v>46.2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46.2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46.2</v>
      </c>
      <c r="W77">
        <v>0</v>
      </c>
      <c r="X77">
        <v>46.2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45.24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45.24</v>
      </c>
      <c r="W78">
        <v>0</v>
      </c>
      <c r="X78">
        <v>45.24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44.28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44.28</v>
      </c>
      <c r="W79">
        <v>0</v>
      </c>
      <c r="X79">
        <v>44.28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42.35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42.35</v>
      </c>
      <c r="W80">
        <v>0</v>
      </c>
      <c r="X80">
        <v>42.35</v>
      </c>
      <c r="Y80">
        <v>0</v>
      </c>
    </row>
    <row r="81" spans="7:25">
      <c r="G81" t="s">
        <v>123</v>
      </c>
      <c r="H81" s="73">
        <v>110.92</v>
      </c>
      <c r="I81" s="46">
        <v>0</v>
      </c>
      <c r="J81" s="46">
        <v>0</v>
      </c>
      <c r="K81" s="46">
        <v>40.43</v>
      </c>
      <c r="L81" s="46">
        <v>0</v>
      </c>
      <c r="M81" s="74">
        <v>3.56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154.91</v>
      </c>
      <c r="W81">
        <v>110.92</v>
      </c>
      <c r="X81">
        <v>40.43</v>
      </c>
      <c r="Y81">
        <v>3.56</v>
      </c>
    </row>
    <row r="82" spans="7:25">
      <c r="G82" t="s">
        <v>124</v>
      </c>
      <c r="H82" s="73">
        <v>199.22</v>
      </c>
      <c r="I82" s="46">
        <v>0</v>
      </c>
      <c r="J82" s="46">
        <v>0</v>
      </c>
      <c r="K82" s="46">
        <v>38.5</v>
      </c>
      <c r="L82" s="46">
        <v>0</v>
      </c>
      <c r="M82" s="74">
        <v>5.68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243.4</v>
      </c>
      <c r="W82">
        <v>199.22</v>
      </c>
      <c r="X82">
        <v>38.5</v>
      </c>
      <c r="Y82">
        <v>5.68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35.619999999999997</v>
      </c>
      <c r="L83" s="46">
        <v>0</v>
      </c>
      <c r="M83" s="74">
        <v>7.6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43.22</v>
      </c>
      <c r="W83">
        <v>0</v>
      </c>
      <c r="X83">
        <v>35.619999999999997</v>
      </c>
      <c r="Y83">
        <v>7.6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34.65</v>
      </c>
      <c r="L84" s="46">
        <v>0</v>
      </c>
      <c r="M84" s="74">
        <v>9.24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43.89</v>
      </c>
      <c r="W84">
        <v>0</v>
      </c>
      <c r="X84">
        <v>34.65</v>
      </c>
      <c r="Y84">
        <v>9.24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32.729999999999997</v>
      </c>
      <c r="L85" s="46">
        <v>0</v>
      </c>
      <c r="M85" s="74">
        <v>9.43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42.16</v>
      </c>
      <c r="W85">
        <v>0</v>
      </c>
      <c r="X85">
        <v>32.729999999999997</v>
      </c>
      <c r="Y85">
        <v>9.43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29.84</v>
      </c>
      <c r="L86" s="46">
        <v>0</v>
      </c>
      <c r="M86" s="74">
        <v>8.57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38.409999999999997</v>
      </c>
      <c r="W86">
        <v>0</v>
      </c>
      <c r="X86">
        <v>29.84</v>
      </c>
      <c r="Y86">
        <v>8.57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27.91</v>
      </c>
      <c r="L87" s="46">
        <v>0</v>
      </c>
      <c r="M87" s="74">
        <v>7.32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35.229999999999997</v>
      </c>
      <c r="W87">
        <v>0</v>
      </c>
      <c r="X87">
        <v>27.91</v>
      </c>
      <c r="Y87">
        <v>7.32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19.25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19.25</v>
      </c>
      <c r="W88">
        <v>0</v>
      </c>
      <c r="X88">
        <v>19.25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18.29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18.29</v>
      </c>
      <c r="W89">
        <v>0</v>
      </c>
      <c r="X89">
        <v>18.29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22.14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22.14</v>
      </c>
      <c r="W90">
        <v>0</v>
      </c>
      <c r="X90">
        <v>22.14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20.21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20.21</v>
      </c>
      <c r="W91">
        <v>0</v>
      </c>
      <c r="X91">
        <v>20.21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16.36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16.36</v>
      </c>
      <c r="W92">
        <v>0</v>
      </c>
      <c r="X92">
        <v>16.36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15.4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15.4</v>
      </c>
      <c r="W93">
        <v>0</v>
      </c>
      <c r="X93">
        <v>15.4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12.51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12.51</v>
      </c>
      <c r="W94">
        <v>0</v>
      </c>
      <c r="X94">
        <v>12.51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10.59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10.59</v>
      </c>
      <c r="W95">
        <v>0</v>
      </c>
      <c r="X95">
        <v>10.59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10.59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10.59</v>
      </c>
      <c r="W96">
        <v>0</v>
      </c>
      <c r="X96">
        <v>10.59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10.59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10.59</v>
      </c>
      <c r="W97">
        <v>0</v>
      </c>
      <c r="X97">
        <v>10.59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10.59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10.59</v>
      </c>
      <c r="W98">
        <v>0</v>
      </c>
      <c r="X98">
        <v>10.59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7.7534999999999993E-2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0.37187999999999993</v>
      </c>
      <c r="L99" s="69">
        <f t="shared" si="1"/>
        <v>0</v>
      </c>
      <c r="M99" s="69">
        <f t="shared" si="1"/>
        <v>4.7324999999999999E-2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0.49673999999999996</v>
      </c>
      <c r="W99">
        <f t="shared" si="1"/>
        <v>7.7534999999999993E-2</v>
      </c>
      <c r="X99">
        <f t="shared" si="1"/>
        <v>0.37187999999999993</v>
      </c>
      <c r="Y99">
        <f t="shared" si="1"/>
        <v>4.7324999999999999E-2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45338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10.09624</v>
      </c>
      <c r="E3">
        <f>GT_NG!P3</f>
        <v>15.327955271565495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639.75083641500726</v>
      </c>
      <c r="P3" s="36">
        <v>57.760000000000012</v>
      </c>
      <c r="Q3" s="36">
        <v>14.439999999999996</v>
      </c>
      <c r="R3" s="38">
        <v>0</v>
      </c>
      <c r="S3" s="38">
        <v>0</v>
      </c>
      <c r="T3" s="37">
        <f>SUMPRODUCT(LTA!J3:AN3,LTA!J$101:AN$101,LTA!J$103:AN$103)</f>
        <v>74.33</v>
      </c>
      <c r="U3" s="37">
        <f>SUMPRODUCT(LTA!J3:AN3,LTA!J$102:AN$102,LTA!J$103:AN$103)</f>
        <v>119.35999999999999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13.5068381580591</v>
      </c>
      <c r="AD3">
        <f>SUM(B3:AB3,AI3:AT3)-AC3</f>
        <v>813.95819352851356</v>
      </c>
      <c r="AE3">
        <f>'IDT-1'!B3</f>
        <v>0</v>
      </c>
      <c r="AF3" s="24"/>
      <c r="AG3">
        <f>SUM(AD3:AF3)</f>
        <v>813.95819352851356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-191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15.746751863684771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638.57015527867782</v>
      </c>
      <c r="P4" s="36">
        <v>57.760000000000005</v>
      </c>
      <c r="Q4" s="36">
        <v>14.439999999999996</v>
      </c>
      <c r="R4" s="38">
        <v>0</v>
      </c>
      <c r="S4" s="38">
        <v>0</v>
      </c>
      <c r="T4" s="37">
        <f>SUMPRODUCT(LTA!J4:AN4,LTA!J$101:AN$101,LTA!J$103:AN$103)</f>
        <v>75.010000000000005</v>
      </c>
      <c r="U4" s="37">
        <f>SUMPRODUCT(LTA!J4:AN4,LTA!J$102:AN$102,LTA!J$103:AN$103)</f>
        <v>119.04000000000002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13.799952848258854</v>
      </c>
      <c r="AD4">
        <f t="shared" ref="AD4:AD67" si="1">SUM(B4:AB4,AI4:AT4)-AC4</f>
        <v>778.26319429410387</v>
      </c>
      <c r="AE4">
        <f>'IDT-1'!B4</f>
        <v>0</v>
      </c>
      <c r="AF4" s="24"/>
      <c r="AG4">
        <f t="shared" ref="AG4:AG67" si="2">SUM(AD4:AF4)</f>
        <v>778.26319429410387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-226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15.746751863684771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638.69773681141908</v>
      </c>
      <c r="P5" s="36">
        <v>57.760000000000005</v>
      </c>
      <c r="Q5" s="36">
        <v>14.439999999999996</v>
      </c>
      <c r="R5" s="38">
        <v>0</v>
      </c>
      <c r="S5" s="38">
        <v>0</v>
      </c>
      <c r="T5" s="37">
        <f>SUMPRODUCT(LTA!J5:AN5,LTA!J$101:AN$101,LTA!J$103:AN$103)</f>
        <v>76</v>
      </c>
      <c r="U5" s="37">
        <f>SUMPRODUCT(LTA!J5:AN5,LTA!J$102:AN$102,LTA!J$103:AN$103)</f>
        <v>118.82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-14</v>
      </c>
      <c r="AA5" s="75">
        <f>STOA!H5</f>
        <v>0.39</v>
      </c>
      <c r="AB5" s="75">
        <f>-STOA!N5</f>
        <v>-197.6</v>
      </c>
      <c r="AC5">
        <f t="shared" si="0"/>
        <v>14.078569580330331</v>
      </c>
      <c r="AD5">
        <f t="shared" si="1"/>
        <v>746.88215909477344</v>
      </c>
      <c r="AE5">
        <f>'IDT-1'!B5</f>
        <v>0</v>
      </c>
      <c r="AF5" s="24"/>
      <c r="AG5">
        <f t="shared" si="2"/>
        <v>746.88215909477344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-244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15.746751863684771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638.72668127526254</v>
      </c>
      <c r="P6" s="36">
        <v>57.760000000000005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77.33</v>
      </c>
      <c r="U6" s="37">
        <f>SUMPRODUCT(LTA!J6:AN6,LTA!J$102:AN$102,LTA!J$103:AN$103)</f>
        <v>118.65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-43</v>
      </c>
      <c r="AA6" s="75">
        <f>STOA!H6</f>
        <v>0.39</v>
      </c>
      <c r="AB6" s="75">
        <f>-STOA!N6</f>
        <v>-197.6</v>
      </c>
      <c r="AC6">
        <f t="shared" si="0"/>
        <v>14.342691445573291</v>
      </c>
      <c r="AD6">
        <f t="shared" si="1"/>
        <v>717.80698169337404</v>
      </c>
      <c r="AE6">
        <f>'IDT-1'!B6</f>
        <v>0</v>
      </c>
      <c r="AF6" s="24"/>
      <c r="AG6">
        <f t="shared" si="2"/>
        <v>717.80698169337404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-245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15.746751863684771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638.72668127526254</v>
      </c>
      <c r="P7" s="36">
        <v>57.760000000000005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78.67</v>
      </c>
      <c r="U7" s="37">
        <f>SUMPRODUCT(LTA!J7:AN7,LTA!J$102:AN$102,LTA!J$103:AN$103)</f>
        <v>118.76999999999998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-98</v>
      </c>
      <c r="AA7" s="75">
        <f>STOA!H7</f>
        <v>0.39</v>
      </c>
      <c r="AB7" s="75">
        <f>-STOA!N7</f>
        <v>-197.6</v>
      </c>
      <c r="AC7">
        <f t="shared" si="0"/>
        <v>14.515907442346183</v>
      </c>
      <c r="AD7">
        <f t="shared" si="1"/>
        <v>700.09376569660128</v>
      </c>
      <c r="AE7">
        <f>'IDT-1'!B7</f>
        <v>0</v>
      </c>
      <c r="AF7" s="24"/>
      <c r="AG7">
        <f t="shared" si="2"/>
        <v>700.09376569660128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-209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10.09624</v>
      </c>
      <c r="E8">
        <f>GT_NG!P8</f>
        <v>15.746751863684771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638.72668127526254</v>
      </c>
      <c r="P8" s="36">
        <v>57.760000000000005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71.17</v>
      </c>
      <c r="U8" s="37">
        <f>SUMPRODUCT(LTA!J8:AN8,LTA!J$102:AN$102,LTA!J$103:AN$103)</f>
        <v>119.06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-110</v>
      </c>
      <c r="AA8" s="75">
        <f>STOA!H8</f>
        <v>0.39</v>
      </c>
      <c r="AB8" s="75">
        <f>-STOA!N8</f>
        <v>-197.6</v>
      </c>
      <c r="AC8">
        <f t="shared" si="0"/>
        <v>14.641708912293739</v>
      </c>
      <c r="AD8">
        <f t="shared" si="1"/>
        <v>670.7579642266536</v>
      </c>
      <c r="AE8">
        <f>'IDT-1'!B8</f>
        <v>0</v>
      </c>
      <c r="AF8" s="24"/>
      <c r="AG8">
        <f t="shared" si="2"/>
        <v>670.7579642266536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-219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10.09624</v>
      </c>
      <c r="E9">
        <f>GT_NG!P9</f>
        <v>15.746751863684771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638.99746048363033</v>
      </c>
      <c r="P9" s="36">
        <v>57.760000000000005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62.33</v>
      </c>
      <c r="U9" s="37">
        <f>SUMPRODUCT(LTA!J9:AN9,LTA!J$102:AN$102,LTA!J$103:AN$103)</f>
        <v>118.75999999999999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-113</v>
      </c>
      <c r="AA9" s="75">
        <f>STOA!H9</f>
        <v>0.39</v>
      </c>
      <c r="AB9" s="75">
        <f>-STOA!N9</f>
        <v>-197.6</v>
      </c>
      <c r="AC9">
        <f t="shared" si="0"/>
        <v>14.423197776320917</v>
      </c>
      <c r="AD9">
        <f t="shared" si="1"/>
        <v>679.10725457099431</v>
      </c>
      <c r="AE9">
        <f>'IDT-1'!B9</f>
        <v>0</v>
      </c>
      <c r="AF9" s="24"/>
      <c r="AG9">
        <f t="shared" si="2"/>
        <v>679.10725457099431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-199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10.09624</v>
      </c>
      <c r="E10">
        <f>GT_NG!P10</f>
        <v>15.746751863684771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639.46422504794191</v>
      </c>
      <c r="P10" s="36">
        <v>57.760000000000005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61.870000000000005</v>
      </c>
      <c r="U10" s="37">
        <f>SUMPRODUCT(LTA!J10:AN10,LTA!J$102:AN$102,LTA!J$103:AN$103)</f>
        <v>118.62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-128</v>
      </c>
      <c r="AA10" s="75">
        <f>STOA!H10</f>
        <v>0.39</v>
      </c>
      <c r="AB10" s="75">
        <f>-STOA!N10</f>
        <v>-197.6</v>
      </c>
      <c r="AC10">
        <f t="shared" si="0"/>
        <v>14.540674806809578</v>
      </c>
      <c r="AD10">
        <f t="shared" si="1"/>
        <v>664.85654210481698</v>
      </c>
      <c r="AE10">
        <f>'IDT-1'!B10</f>
        <v>0</v>
      </c>
      <c r="AF10" s="24"/>
      <c r="AG10">
        <f t="shared" si="2"/>
        <v>664.85654210481698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-198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10.09624</v>
      </c>
      <c r="E11">
        <f>GT_NG!P11</f>
        <v>15.746751863684771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653.83849994911191</v>
      </c>
      <c r="P11" s="36">
        <v>57.760000000000005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41.41</v>
      </c>
      <c r="U11" s="37">
        <f>SUMPRODUCT(LTA!J11:AN11,LTA!J$102:AN$102,LTA!J$103:AN$103)</f>
        <v>108.65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-134</v>
      </c>
      <c r="AA11" s="75">
        <f>STOA!H11</f>
        <v>0.39</v>
      </c>
      <c r="AB11" s="75">
        <f>-STOA!N11</f>
        <v>-197.6</v>
      </c>
      <c r="AC11">
        <f t="shared" si="0"/>
        <v>14.58370102820208</v>
      </c>
      <c r="AD11">
        <f t="shared" si="1"/>
        <v>627.75779078459493</v>
      </c>
      <c r="AE11">
        <f>'IDT-1'!B11</f>
        <v>0</v>
      </c>
      <c r="AF11" s="24"/>
      <c r="AG11">
        <f t="shared" si="2"/>
        <v>627.75779078459493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-213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10.09624</v>
      </c>
      <c r="E12">
        <f>GT_NG!P12</f>
        <v>15.746751863684771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658.89996638057187</v>
      </c>
      <c r="P12" s="36">
        <v>57.760000000000005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41.08</v>
      </c>
      <c r="U12" s="37">
        <f>SUMPRODUCT(LTA!J12:AN12,LTA!J$102:AN$102,LTA!J$103:AN$103)</f>
        <v>105.75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-141</v>
      </c>
      <c r="AA12" s="75">
        <f>STOA!H12</f>
        <v>0.39</v>
      </c>
      <c r="AB12" s="75">
        <f>-STOA!N12</f>
        <v>-197.6</v>
      </c>
      <c r="AC12">
        <f t="shared" si="0"/>
        <v>14.692268081200124</v>
      </c>
      <c r="AD12">
        <f t="shared" si="1"/>
        <v>618.48069016305669</v>
      </c>
      <c r="AE12">
        <f>'IDT-1'!B12</f>
        <v>0</v>
      </c>
      <c r="AF12" s="24"/>
      <c r="AG12">
        <f t="shared" si="2"/>
        <v>618.48069016305669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-217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10.09624</v>
      </c>
      <c r="E13">
        <f>GT_NG!P13</f>
        <v>15.746751863684771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646.25344006496141</v>
      </c>
      <c r="P13" s="36">
        <v>57.760000000000005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34.72</v>
      </c>
      <c r="U13" s="37">
        <f>SUMPRODUCT(LTA!J13:AN13,LTA!J$102:AN$102,LTA!J$103:AN$103)</f>
        <v>85.66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-137</v>
      </c>
      <c r="AA13" s="75">
        <f>STOA!H13</f>
        <v>0.39</v>
      </c>
      <c r="AB13" s="75">
        <f>-STOA!N13</f>
        <v>-197.6</v>
      </c>
      <c r="AC13">
        <f t="shared" si="0"/>
        <v>13.957241689354321</v>
      </c>
      <c r="AD13">
        <f t="shared" si="1"/>
        <v>628.11919023929204</v>
      </c>
      <c r="AE13">
        <f>'IDT-1'!B13</f>
        <v>0</v>
      </c>
      <c r="AF13" s="24"/>
      <c r="AG13">
        <f t="shared" si="2"/>
        <v>628.11919023929204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-173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10.09624</v>
      </c>
      <c r="E14">
        <f>GT_NG!P14</f>
        <v>15.746751863684771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645.78667550064984</v>
      </c>
      <c r="P14" s="36">
        <v>57.760000000000005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34.08</v>
      </c>
      <c r="U14" s="37">
        <f>SUMPRODUCT(LTA!J14:AN14,LTA!J$102:AN$102,LTA!J$103:AN$103)</f>
        <v>84.2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-141</v>
      </c>
      <c r="AA14" s="75">
        <f>STOA!H14</f>
        <v>0.39</v>
      </c>
      <c r="AB14" s="75">
        <f>-STOA!N14</f>
        <v>-197.6</v>
      </c>
      <c r="AC14">
        <f t="shared" si="0"/>
        <v>13.961094340188769</v>
      </c>
      <c r="AD14">
        <f t="shared" si="1"/>
        <v>622.54857302414575</v>
      </c>
      <c r="AE14">
        <f>'IDT-1'!B14</f>
        <v>0</v>
      </c>
      <c r="AF14" s="24"/>
      <c r="AG14">
        <f t="shared" si="2"/>
        <v>622.54857302414575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-172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10.09624</v>
      </c>
      <c r="E15">
        <f>GT_NG!P15</f>
        <v>15.746751863684771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645.78667550064984</v>
      </c>
      <c r="P15" s="36">
        <v>57.760000000000005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30.419999999999998</v>
      </c>
      <c r="U15" s="37">
        <f>SUMPRODUCT(LTA!J15:AN15,LTA!J$102:AN$102,LTA!J$103:AN$103)</f>
        <v>79.830000000000013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-139</v>
      </c>
      <c r="AA15" s="75">
        <f>STOA!H15</f>
        <v>0.39</v>
      </c>
      <c r="AB15" s="75">
        <f>-STOA!N15</f>
        <v>-197.6</v>
      </c>
      <c r="AC15">
        <f t="shared" si="0"/>
        <v>13.588680662092763</v>
      </c>
      <c r="AD15">
        <f t="shared" si="1"/>
        <v>650.89098670224178</v>
      </c>
      <c r="AE15">
        <f>'IDT-1'!B15</f>
        <v>0</v>
      </c>
      <c r="AF15" s="24"/>
      <c r="AG15">
        <f t="shared" si="2"/>
        <v>650.89098670224178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10.09624</v>
      </c>
      <c r="E16">
        <f>GT_NG!P16</f>
        <v>15.746751863684771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643.02996548410442</v>
      </c>
      <c r="P16" s="36">
        <v>57.760000000000005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29.75</v>
      </c>
      <c r="U16" s="37">
        <f>SUMPRODUCT(LTA!J16:AN16,LTA!J$102:AN$102,LTA!J$103:AN$103)</f>
        <v>78.02000000000001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-137</v>
      </c>
      <c r="AA16" s="75">
        <f>STOA!H16</f>
        <v>0.39</v>
      </c>
      <c r="AB16" s="75">
        <f>-STOA!N16</f>
        <v>-197.6</v>
      </c>
      <c r="AC16">
        <f t="shared" si="0"/>
        <v>13.502336509329336</v>
      </c>
      <c r="AD16">
        <f t="shared" si="1"/>
        <v>650.74062083845979</v>
      </c>
      <c r="AE16">
        <f>'IDT-1'!B16</f>
        <v>0</v>
      </c>
      <c r="AF16" s="24"/>
      <c r="AG16">
        <f t="shared" si="2"/>
        <v>650.74062083845979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10.09624</v>
      </c>
      <c r="E17">
        <f>GT_NG!P17</f>
        <v>15.746751863684771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643.02996548410442</v>
      </c>
      <c r="P17" s="36">
        <v>57.760000000000005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29.54</v>
      </c>
      <c r="U17" s="37">
        <f>SUMPRODUCT(LTA!J17:AN17,LTA!J$102:AN$102,LTA!J$103:AN$103)</f>
        <v>76.080000000000013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-138</v>
      </c>
      <c r="AA17" s="75">
        <f>STOA!H17</f>
        <v>0.39</v>
      </c>
      <c r="AB17" s="75">
        <f>-STOA!N17</f>
        <v>-197.6</v>
      </c>
      <c r="AC17">
        <f t="shared" si="0"/>
        <v>13.43344956298</v>
      </c>
      <c r="AD17">
        <f t="shared" si="1"/>
        <v>654.65950778480908</v>
      </c>
      <c r="AE17">
        <f>'IDT-1'!B17</f>
        <v>0</v>
      </c>
      <c r="AF17" s="24"/>
      <c r="AG17">
        <f t="shared" si="2"/>
        <v>654.65950778480908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10.09624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637.96849905264446</v>
      </c>
      <c r="P18" s="36">
        <v>57.760000000000005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29.39</v>
      </c>
      <c r="U18" s="37">
        <f>SUMPRODUCT(LTA!J18:AN18,LTA!J$102:AN$102,LTA!J$103:AN$103)</f>
        <v>75.91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-127</v>
      </c>
      <c r="AA18" s="75">
        <f>STOA!H18</f>
        <v>0.39</v>
      </c>
      <c r="AB18" s="75">
        <f>-STOA!N18</f>
        <v>-197.6</v>
      </c>
      <c r="AC18">
        <f t="shared" si="0"/>
        <v>13.286591352257069</v>
      </c>
      <c r="AD18">
        <f t="shared" si="1"/>
        <v>661.42489956407212</v>
      </c>
      <c r="AE18">
        <f>'IDT-1'!B18</f>
        <v>0</v>
      </c>
      <c r="AF18" s="24"/>
      <c r="AG18">
        <f t="shared" si="2"/>
        <v>661.42489956407212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10.09624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644.09790244547378</v>
      </c>
      <c r="P19" s="36">
        <v>57.760000000000005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29.75</v>
      </c>
      <c r="U19" s="37">
        <f>SUMPRODUCT(LTA!J19:AN19,LTA!J$102:AN$102,LTA!J$103:AN$103)</f>
        <v>76.349999999999994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-110</v>
      </c>
      <c r="AA19" s="75">
        <f>STOA!H19</f>
        <v>0.39</v>
      </c>
      <c r="AB19" s="75">
        <f>-STOA!N19</f>
        <v>-197.6</v>
      </c>
      <c r="AC19">
        <f t="shared" si="0"/>
        <v>13.158432870809275</v>
      </c>
      <c r="AD19">
        <f t="shared" si="1"/>
        <v>690.48246143834922</v>
      </c>
      <c r="AE19">
        <f>'IDT-1'!B19</f>
        <v>0</v>
      </c>
      <c r="AF19" s="24"/>
      <c r="AG19">
        <f t="shared" si="2"/>
        <v>690.48246143834922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-122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10.09624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653.32781564310858</v>
      </c>
      <c r="P20" s="36">
        <v>57.760000000000005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30.35</v>
      </c>
      <c r="U20" s="37">
        <f>SUMPRODUCT(LTA!J20:AN20,LTA!J$102:AN$102,LTA!J$103:AN$103)</f>
        <v>76.860000000000014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-95</v>
      </c>
      <c r="AA20" s="75">
        <f>STOA!H20</f>
        <v>0.39</v>
      </c>
      <c r="AB20" s="75">
        <f>-STOA!N20</f>
        <v>-197.6</v>
      </c>
      <c r="AC20">
        <f t="shared" si="0"/>
        <v>13.135163091245849</v>
      </c>
      <c r="AD20">
        <f t="shared" si="1"/>
        <v>713.84564441554733</v>
      </c>
      <c r="AE20">
        <f>'IDT-1'!B20</f>
        <v>0</v>
      </c>
      <c r="AF20" s="24"/>
      <c r="AG20">
        <f t="shared" si="2"/>
        <v>713.84564441554733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10.09624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653.32781564310858</v>
      </c>
      <c r="P21" s="36">
        <v>57.760000000000005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31.419999999999998</v>
      </c>
      <c r="U21" s="37">
        <f>SUMPRODUCT(LTA!J21:AN21,LTA!J$102:AN$102,LTA!J$103:AN$103)</f>
        <v>88.9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-67</v>
      </c>
      <c r="AA21" s="75">
        <f>STOA!H21</f>
        <v>0.39</v>
      </c>
      <c r="AB21" s="75">
        <f>-STOA!N21</f>
        <v>-197.6</v>
      </c>
      <c r="AC21">
        <f t="shared" si="0"/>
        <v>13.109748567647626</v>
      </c>
      <c r="AD21">
        <f t="shared" si="1"/>
        <v>742.9810589391459</v>
      </c>
      <c r="AE21">
        <f>'IDT-1'!B21</f>
        <v>0</v>
      </c>
      <c r="AF21" s="24"/>
      <c r="AG21">
        <f t="shared" si="2"/>
        <v>742.9810589391459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-136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10.09624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653.32781564310858</v>
      </c>
      <c r="P22" s="36">
        <v>57.760000000000005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31.76</v>
      </c>
      <c r="U22" s="37">
        <f>SUMPRODUCT(LTA!J22:AN22,LTA!J$102:AN$102,LTA!J$103:AN$103)</f>
        <v>88.27000000000001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-34</v>
      </c>
      <c r="AA22" s="75">
        <f>STOA!H22</f>
        <v>0.39</v>
      </c>
      <c r="AB22" s="75">
        <f>-STOA!N22</f>
        <v>-197.6</v>
      </c>
      <c r="AC22">
        <f t="shared" si="0"/>
        <v>12.802350889551619</v>
      </c>
      <c r="AD22">
        <f t="shared" si="1"/>
        <v>778.9984566172418</v>
      </c>
      <c r="AE22">
        <f>'IDT-1'!B22</f>
        <v>0</v>
      </c>
      <c r="AF22" s="24"/>
      <c r="AG22">
        <f t="shared" si="2"/>
        <v>778.9984566172418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-133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10.09624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661.83255797862864</v>
      </c>
      <c r="P23" s="36">
        <v>96.260000000000019</v>
      </c>
      <c r="Q23" s="36">
        <v>14.439999999999996</v>
      </c>
      <c r="R23" s="38">
        <v>0</v>
      </c>
      <c r="S23" s="38">
        <v>0</v>
      </c>
      <c r="T23" s="37">
        <f>SUMPRODUCT(LTA!J23:AN23,LTA!J$101:AN$101,LTA!J$103:AN$103)</f>
        <v>32.090000000000003</v>
      </c>
      <c r="U23" s="37">
        <f>SUMPRODUCT(LTA!J23:AN23,LTA!J$102:AN$102,LTA!J$103:AN$103)</f>
        <v>90.550000000000011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13.125931990196207</v>
      </c>
      <c r="AD23">
        <f t="shared" si="1"/>
        <v>839.2896178521172</v>
      </c>
      <c r="AE23">
        <f>'IDT-1'!B23</f>
        <v>0</v>
      </c>
      <c r="AF23" s="24"/>
      <c r="AG23">
        <f t="shared" si="2"/>
        <v>839.2896178521172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-156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10.09624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708.56009876204575</v>
      </c>
      <c r="P24" s="36">
        <v>96.26</v>
      </c>
      <c r="Q24" s="36">
        <v>14.44</v>
      </c>
      <c r="R24" s="38">
        <v>0</v>
      </c>
      <c r="S24" s="38">
        <v>0</v>
      </c>
      <c r="T24" s="37">
        <f>SUMPRODUCT(LTA!J24:AN24,LTA!J$101:AN$101,LTA!J$103:AN$103)</f>
        <v>32.42</v>
      </c>
      <c r="U24" s="37">
        <f>SUMPRODUCT(LTA!J24:AN24,LTA!J$102:AN$102,LTA!J$103:AN$103)</f>
        <v>89.75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13.27730291648002</v>
      </c>
      <c r="AD24">
        <f t="shared" si="1"/>
        <v>913.39578770925095</v>
      </c>
      <c r="AE24">
        <f>'IDT-1'!B24</f>
        <v>0</v>
      </c>
      <c r="AF24" s="24"/>
      <c r="AG24">
        <f t="shared" si="2"/>
        <v>913.39578770925095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-128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10.09624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756.78785024172851</v>
      </c>
      <c r="P25" s="36">
        <v>117.66</v>
      </c>
      <c r="Q25" s="36">
        <v>14.44</v>
      </c>
      <c r="R25" s="38">
        <v>0</v>
      </c>
      <c r="S25" s="38">
        <v>0</v>
      </c>
      <c r="T25" s="37">
        <f>SUMPRODUCT(LTA!J25:AN25,LTA!J$101:AN$101,LTA!J$103:AN$103)</f>
        <v>39.090000000000003</v>
      </c>
      <c r="U25" s="37">
        <f>SUMPRODUCT(LTA!J25:AN25,LTA!J$102:AN$102,LTA!J$103:AN$103)</f>
        <v>88.449999999999989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13.839514767110241</v>
      </c>
      <c r="AD25">
        <f t="shared" si="1"/>
        <v>995.83132733830337</v>
      </c>
      <c r="AE25">
        <f>'IDT-1'!B25</f>
        <v>0</v>
      </c>
      <c r="AF25" s="24"/>
      <c r="AG25">
        <f t="shared" si="2"/>
        <v>995.83132733830337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-120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10.09624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832.33123397265558</v>
      </c>
      <c r="P26" s="36">
        <v>117.66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38.599999999999994</v>
      </c>
      <c r="U26" s="37">
        <f>SUMPRODUCT(LTA!J26:AN26,LTA!J$102:AN$102,LTA!J$103:AN$103)</f>
        <v>88.11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14.564533297751357</v>
      </c>
      <c r="AD26">
        <f t="shared" si="1"/>
        <v>1105.5196925385892</v>
      </c>
      <c r="AE26">
        <f>'IDT-1'!B26</f>
        <v>0</v>
      </c>
      <c r="AF26" s="24"/>
      <c r="AG26">
        <f t="shared" si="2"/>
        <v>1105.5196925385892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10.09624</v>
      </c>
      <c r="E27">
        <f>GT_NG!P27</f>
        <v>15.746751863684771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132.16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895.17973956206743</v>
      </c>
      <c r="P27" s="36">
        <v>117.66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39.75</v>
      </c>
      <c r="U27" s="37">
        <f>SUMPRODUCT(LTA!J27:AN27,LTA!J$102:AN$102,LTA!J$103:AN$103)</f>
        <v>88.210000000000008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14.599606619651993</v>
      </c>
      <c r="AD27">
        <f t="shared" si="1"/>
        <v>1224.2031248061005</v>
      </c>
      <c r="AE27">
        <f>'IDT-1'!B27</f>
        <v>0</v>
      </c>
      <c r="AF27" s="24"/>
      <c r="AG27">
        <f t="shared" si="2"/>
        <v>1224.2031248061005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10.09624</v>
      </c>
      <c r="E28">
        <f>GT_NG!P28</f>
        <v>15.746751863684771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132.16</v>
      </c>
      <c r="J28">
        <f>Bawana_RLNG!P28</f>
        <v>0</v>
      </c>
      <c r="K28">
        <f>Bawana_Spot!P28</f>
        <v>240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978.09174727316395</v>
      </c>
      <c r="P28" s="36">
        <v>117.66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41.22</v>
      </c>
      <c r="U28" s="37">
        <f>SUMPRODUCT(LTA!J28:AN28,LTA!J$102:AN$102,LTA!J$103:AN$103)</f>
        <v>88.11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16.487133370669657</v>
      </c>
      <c r="AD28">
        <f t="shared" si="1"/>
        <v>1346.5976057661792</v>
      </c>
      <c r="AE28">
        <f>'IDT-1'!B28</f>
        <v>8</v>
      </c>
      <c r="AF28" s="24"/>
      <c r="AG28">
        <f t="shared" si="2"/>
        <v>1354.5976057661792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-100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10.09624</v>
      </c>
      <c r="E29">
        <f>GT_NG!P29</f>
        <v>15.746751863684771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132.16</v>
      </c>
      <c r="J29">
        <f>Bawana_RLNG!P29</f>
        <v>0</v>
      </c>
      <c r="K29">
        <f>Bawana_Spot!P29</f>
        <v>235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1005.2056655924621</v>
      </c>
      <c r="P29" s="36">
        <v>117.66</v>
      </c>
      <c r="Q29" s="36">
        <v>38.14</v>
      </c>
      <c r="R29" s="38">
        <v>0.25480769230769229</v>
      </c>
      <c r="S29" s="38">
        <v>0</v>
      </c>
      <c r="T29" s="37">
        <f>SUMPRODUCT(LTA!J29:AN29,LTA!J$101:AN$101,LTA!J$103:AN$103)</f>
        <v>43.64</v>
      </c>
      <c r="U29" s="37">
        <f>SUMPRODUCT(LTA!J29:AN29,LTA!J$102:AN$102,LTA!J$103:AN$103)</f>
        <v>85.050000000000011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16.618827722817812</v>
      </c>
      <c r="AD29">
        <f t="shared" si="1"/>
        <v>1374.194637425637</v>
      </c>
      <c r="AE29">
        <f>'IDT-1'!B29</f>
        <v>95</v>
      </c>
      <c r="AF29" s="24"/>
      <c r="AG29">
        <f t="shared" si="2"/>
        <v>1469.194637425637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10.09624</v>
      </c>
      <c r="E30">
        <f>GT_NG!P30</f>
        <v>15.746751863684771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134.60515895849818</v>
      </c>
      <c r="J30">
        <f>Bawana_RLNG!P30</f>
        <v>0</v>
      </c>
      <c r="K30">
        <f>Bawana_Spot!P30</f>
        <v>249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1086.6623134035742</v>
      </c>
      <c r="P30" s="36">
        <v>117.66</v>
      </c>
      <c r="Q30" s="36">
        <v>38.14</v>
      </c>
      <c r="R30" s="38">
        <v>3.33</v>
      </c>
      <c r="S30" s="38">
        <v>0</v>
      </c>
      <c r="T30" s="37">
        <f>SUMPRODUCT(LTA!J30:AN30,LTA!J$101:AN$101,LTA!J$103:AN$103)</f>
        <v>46.54</v>
      </c>
      <c r="U30" s="37">
        <f>SUMPRODUCT(LTA!J30:AN30,LTA!J$102:AN$102,LTA!J$103:AN$103)</f>
        <v>82.75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17.590670723215602</v>
      </c>
      <c r="AD30">
        <f t="shared" si="1"/>
        <v>1460.7997935025417</v>
      </c>
      <c r="AE30">
        <f>'IDT-1'!B30</f>
        <v>99</v>
      </c>
      <c r="AF30" s="24"/>
      <c r="AG30">
        <f t="shared" si="2"/>
        <v>1559.7997935025417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10.09624</v>
      </c>
      <c r="E31">
        <f>GT_NG!P31</f>
        <v>15.746751863684771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134.60515895849818</v>
      </c>
      <c r="J31">
        <f>Bawana_RLNG!P31</f>
        <v>0</v>
      </c>
      <c r="K31">
        <f>Bawana_Spot!P31</f>
        <v>250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1111.1516107785808</v>
      </c>
      <c r="P31" s="36">
        <v>117.66</v>
      </c>
      <c r="Q31" s="36">
        <v>38.14</v>
      </c>
      <c r="R31" s="38">
        <v>10.19</v>
      </c>
      <c r="S31" s="38">
        <v>0</v>
      </c>
      <c r="T31" s="37">
        <f>SUMPRODUCT(LTA!J31:AN31,LTA!J$101:AN$101,LTA!J$103:AN$103)</f>
        <v>39.599999999999994</v>
      </c>
      <c r="U31" s="37">
        <f>SUMPRODUCT(LTA!J31:AN31,LTA!J$102:AN$102,LTA!J$103:AN$103)</f>
        <v>75.8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24.07</v>
      </c>
      <c r="Z31" s="34">
        <f>IEX!N31</f>
        <v>0</v>
      </c>
      <c r="AA31" s="75">
        <f>STOA!H31</f>
        <v>72.680000000000007</v>
      </c>
      <c r="AB31" s="75">
        <f>-STOA!N31</f>
        <v>-198.57</v>
      </c>
      <c r="AC31">
        <f t="shared" si="0"/>
        <v>18.732711133388324</v>
      </c>
      <c r="AD31">
        <f t="shared" si="1"/>
        <v>1553.4370504673755</v>
      </c>
      <c r="AE31">
        <f>'IDT-1'!B31</f>
        <v>61.021999999999998</v>
      </c>
      <c r="AF31" s="24"/>
      <c r="AG31">
        <f t="shared" si="2"/>
        <v>1614.4590504673754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15.746751863684771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134.55532794000209</v>
      </c>
      <c r="J32">
        <f>Bawana_RLNG!P32</f>
        <v>0</v>
      </c>
      <c r="K32">
        <f>Bawana_Spot!P32</f>
        <v>203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1108.1784224507671</v>
      </c>
      <c r="P32" s="36">
        <v>117.66</v>
      </c>
      <c r="Q32" s="36">
        <v>38.14</v>
      </c>
      <c r="R32" s="38">
        <v>21.824857524487982</v>
      </c>
      <c r="S32" s="38">
        <v>0</v>
      </c>
      <c r="T32" s="37">
        <f>SUMPRODUCT(LTA!J32:AN32,LTA!J$101:AN$101,LTA!J$103:AN$103)</f>
        <v>44.2</v>
      </c>
      <c r="U32" s="37">
        <f>SUMPRODUCT(LTA!J32:AN32,LTA!J$102:AN$102,LTA!J$103:AN$103)</f>
        <v>73.37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151.12</v>
      </c>
      <c r="Z32" s="34">
        <f>IEX!N32</f>
        <v>0</v>
      </c>
      <c r="AA32" s="75">
        <f>STOA!H32</f>
        <v>72.680000000000007</v>
      </c>
      <c r="AB32" s="75">
        <f>-STOA!N32</f>
        <v>-198.57</v>
      </c>
      <c r="AC32">
        <f t="shared" si="0"/>
        <v>19.407071663111243</v>
      </c>
      <c r="AD32">
        <f t="shared" si="1"/>
        <v>1655.136888115831</v>
      </c>
      <c r="AE32">
        <f>'IDT-1'!B32</f>
        <v>21.875</v>
      </c>
      <c r="AF32" s="24"/>
      <c r="AG32">
        <f t="shared" si="2"/>
        <v>1677.011888115831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15.746751863684771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235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1093.241951122144</v>
      </c>
      <c r="P33" s="36">
        <v>117.66</v>
      </c>
      <c r="Q33" s="36">
        <v>38.14</v>
      </c>
      <c r="R33" s="38">
        <v>41.755048612757882</v>
      </c>
      <c r="S33" s="38">
        <v>0</v>
      </c>
      <c r="T33" s="37">
        <f>SUMPRODUCT(LTA!J33:AN33,LTA!J$101:AN$101,LTA!J$103:AN$103)</f>
        <v>44.22</v>
      </c>
      <c r="U33" s="37">
        <f>SUMPRODUCT(LTA!J33:AN33,LTA!J$102:AN$102,LTA!J$103:AN$103)</f>
        <v>74.210000000000008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137.91</v>
      </c>
      <c r="Z33" s="34">
        <f>IEX!N33</f>
        <v>0</v>
      </c>
      <c r="AA33" s="75">
        <f>STOA!H33</f>
        <v>72.680000000000007</v>
      </c>
      <c r="AB33" s="75">
        <f>-STOA!N33</f>
        <v>-198.57</v>
      </c>
      <c r="AC33">
        <f t="shared" si="0"/>
        <v>18.803130408817861</v>
      </c>
      <c r="AD33">
        <f t="shared" si="1"/>
        <v>1712.3852150962573</v>
      </c>
      <c r="AE33">
        <f>'IDT-1'!B33</f>
        <v>0</v>
      </c>
      <c r="AF33" s="24"/>
      <c r="AG33">
        <f t="shared" si="2"/>
        <v>1712.3852150962573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15.746751863684771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239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1092.7751861186114</v>
      </c>
      <c r="P34" s="36">
        <v>117.66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75.98</v>
      </c>
      <c r="U34" s="37">
        <f>SUMPRODUCT(LTA!J34:AN34,LTA!J$102:AN$102,LTA!J$103:AN$103)</f>
        <v>74.210000000000008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139.68</v>
      </c>
      <c r="Z34" s="34">
        <f>IEX!N34</f>
        <v>0</v>
      </c>
      <c r="AA34" s="75">
        <f>STOA!H34</f>
        <v>72.680000000000007</v>
      </c>
      <c r="AB34" s="75">
        <f>-STOA!N34</f>
        <v>-198.57</v>
      </c>
      <c r="AC34">
        <f t="shared" si="0"/>
        <v>19.22223075168991</v>
      </c>
      <c r="AD34">
        <f t="shared" si="1"/>
        <v>1741.7743011370947</v>
      </c>
      <c r="AE34">
        <f>'IDT-1'!B34</f>
        <v>0</v>
      </c>
      <c r="AF34" s="24"/>
      <c r="AG34">
        <f t="shared" si="2"/>
        <v>1741.7743011370947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-64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15.746751863684771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199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1088.030909854627</v>
      </c>
      <c r="P35" s="36">
        <v>117.66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100.78</v>
      </c>
      <c r="U35" s="37">
        <f>SUMPRODUCT(LTA!J35:AN35,LTA!J$102:AN$102,LTA!J$103:AN$103)</f>
        <v>68.22999999999999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155.06</v>
      </c>
      <c r="Z35" s="34">
        <f>IEX!N35</f>
        <v>0</v>
      </c>
      <c r="AA35" s="75">
        <f>STOA!H35</f>
        <v>73.070000000000007</v>
      </c>
      <c r="AB35" s="75">
        <f>-STOA!N35</f>
        <v>-198.57</v>
      </c>
      <c r="AC35">
        <f t="shared" si="0"/>
        <v>18.891271257050658</v>
      </c>
      <c r="AD35">
        <f t="shared" si="1"/>
        <v>1760.9509843677492</v>
      </c>
      <c r="AE35">
        <f>'IDT-1'!B35</f>
        <v>0</v>
      </c>
      <c r="AF35" s="24"/>
      <c r="AG35">
        <f t="shared" si="2"/>
        <v>1760.9509843677492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15.746751863684771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204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995.63969362032003</v>
      </c>
      <c r="P36" s="36">
        <v>117.66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155.37</v>
      </c>
      <c r="U36" s="37">
        <f>SUMPRODUCT(LTA!J36:AN36,LTA!J$102:AN$102,LTA!J$103:AN$103)</f>
        <v>67.34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214.56</v>
      </c>
      <c r="Z36" s="34">
        <f>IEX!N36</f>
        <v>0</v>
      </c>
      <c r="AA36" s="75">
        <f>STOA!H36</f>
        <v>73.070000000000007</v>
      </c>
      <c r="AB36" s="75">
        <f>-STOA!N36</f>
        <v>-198.57</v>
      </c>
      <c r="AC36">
        <f t="shared" si="0"/>
        <v>19.133478513857145</v>
      </c>
      <c r="AD36">
        <f t="shared" si="1"/>
        <v>1783.5175608766358</v>
      </c>
      <c r="AE36">
        <f>'IDT-1'!B36</f>
        <v>0</v>
      </c>
      <c r="AF36" s="24"/>
      <c r="AG36">
        <f t="shared" si="2"/>
        <v>1783.5175608766358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15.746751863684771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112.55560329674623</v>
      </c>
      <c r="J37">
        <f>Bawana_RLNG!P37</f>
        <v>0</v>
      </c>
      <c r="K37">
        <f>Bawana_Spot!P37</f>
        <v>196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977.25183499662057</v>
      </c>
      <c r="P37" s="36">
        <v>117.66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211.20999999999998</v>
      </c>
      <c r="U37" s="37">
        <f>SUMPRODUCT(LTA!J37:AN37,LTA!J$102:AN$102,LTA!J$103:AN$103)</f>
        <v>66.039999999999992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192.53</v>
      </c>
      <c r="Z37" s="34">
        <f>IEX!N37</f>
        <v>0</v>
      </c>
      <c r="AA37" s="75">
        <f>STOA!H37</f>
        <v>73.070000000000007</v>
      </c>
      <c r="AB37" s="75">
        <f>-STOA!N37</f>
        <v>-198.57</v>
      </c>
      <c r="AC37">
        <f t="shared" si="0"/>
        <v>19.209389643047345</v>
      </c>
      <c r="AD37">
        <f t="shared" si="1"/>
        <v>1812.5634005140043</v>
      </c>
      <c r="AE37">
        <f>'IDT-1'!B37</f>
        <v>0</v>
      </c>
      <c r="AF37" s="24"/>
      <c r="AG37">
        <f t="shared" si="2"/>
        <v>1812.5634005140043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15.746751863684771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112.55560329674623</v>
      </c>
      <c r="J38">
        <f>Bawana_RLNG!P38</f>
        <v>0</v>
      </c>
      <c r="K38">
        <f>Bawana_Spot!P38</f>
        <v>226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973.60572382295311</v>
      </c>
      <c r="P38" s="36">
        <v>117.66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267.61</v>
      </c>
      <c r="U38" s="37">
        <f>SUMPRODUCT(LTA!J38:AN38,LTA!J$102:AN$102,LTA!J$103:AN$103)</f>
        <v>65.34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126.1</v>
      </c>
      <c r="Z38" s="34">
        <f>IEX!N38</f>
        <v>0</v>
      </c>
      <c r="AA38" s="75">
        <f>STOA!H38</f>
        <v>73.070000000000007</v>
      </c>
      <c r="AB38" s="75">
        <f>-STOA!N38</f>
        <v>-198.57</v>
      </c>
      <c r="AC38">
        <f t="shared" si="0"/>
        <v>19.433813044162317</v>
      </c>
      <c r="AD38">
        <f t="shared" si="1"/>
        <v>1816.962865939222</v>
      </c>
      <c r="AE38">
        <f>'IDT-1'!B38</f>
        <v>0</v>
      </c>
      <c r="AF38" s="24"/>
      <c r="AG38">
        <f t="shared" si="2"/>
        <v>1816.962865939222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15.621112886048987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112.55560329674623</v>
      </c>
      <c r="J39">
        <f>Bawana_RLNG!P39</f>
        <v>0</v>
      </c>
      <c r="K39">
        <f>Bawana_Spot!P39</f>
        <v>246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964.39967677041341</v>
      </c>
      <c r="P39" s="36">
        <v>117.66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318.42</v>
      </c>
      <c r="U39" s="37">
        <f>SUMPRODUCT(LTA!J39:AN39,LTA!J$102:AN$102,LTA!J$103:AN$103)</f>
        <v>68.06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90.49</v>
      </c>
      <c r="Z39" s="34">
        <f>IEX!N39</f>
        <v>0</v>
      </c>
      <c r="AA39" s="75">
        <f>STOA!H39</f>
        <v>73.070000000000007</v>
      </c>
      <c r="AB39" s="75">
        <f>-STOA!N39</f>
        <v>-198.57</v>
      </c>
      <c r="AC39">
        <f t="shared" si="0"/>
        <v>19.919618455530632</v>
      </c>
      <c r="AD39">
        <f t="shared" si="1"/>
        <v>1816.0653744976785</v>
      </c>
      <c r="AE39">
        <f>'IDT-1'!B39</f>
        <v>0</v>
      </c>
      <c r="AF39" s="24"/>
      <c r="AG39">
        <f t="shared" si="2"/>
        <v>1816.0653744976785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-68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15.621112886048987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112.55560329674623</v>
      </c>
      <c r="J40">
        <f>Bawana_RLNG!P40</f>
        <v>0</v>
      </c>
      <c r="K40">
        <f>Bawana_Spot!P40</f>
        <v>249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954.210120117977</v>
      </c>
      <c r="P40" s="36">
        <v>117.66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367.63</v>
      </c>
      <c r="U40" s="37">
        <f>SUMPRODUCT(LTA!J40:AN40,LTA!J$102:AN$102,LTA!J$103:AN$103)</f>
        <v>67.94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69.31</v>
      </c>
      <c r="Z40" s="34">
        <f>IEX!N40</f>
        <v>0</v>
      </c>
      <c r="AA40" s="75">
        <f>STOA!H40</f>
        <v>73.070000000000007</v>
      </c>
      <c r="AB40" s="75">
        <f>-STOA!N40</f>
        <v>-198.57</v>
      </c>
      <c r="AC40">
        <f t="shared" si="0"/>
        <v>20.136025968274609</v>
      </c>
      <c r="AD40">
        <f t="shared" si="1"/>
        <v>1831.5694103324979</v>
      </c>
      <c r="AE40">
        <f>'IDT-1'!B40</f>
        <v>0</v>
      </c>
      <c r="AF40" s="24"/>
      <c r="AG40">
        <f t="shared" si="2"/>
        <v>1831.5694103324979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15.621112886048987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112.55560329674623</v>
      </c>
      <c r="J41">
        <f>Bawana_RLNG!P41</f>
        <v>0</v>
      </c>
      <c r="K41">
        <f>Bawana_Spot!P41</f>
        <v>260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947.30018811497325</v>
      </c>
      <c r="P41" s="36">
        <v>117.66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411.06</v>
      </c>
      <c r="U41" s="37">
        <f>SUMPRODUCT(LTA!J41:AN41,LTA!J$102:AN$102,LTA!J$103:AN$103)</f>
        <v>67.94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39.47</v>
      </c>
      <c r="Z41" s="34">
        <f>IEX!N41</f>
        <v>0</v>
      </c>
      <c r="AA41" s="75">
        <f>STOA!H41</f>
        <v>73.070000000000007</v>
      </c>
      <c r="AB41" s="75">
        <f>-STOA!N41</f>
        <v>-198.57</v>
      </c>
      <c r="AC41">
        <f t="shared" si="0"/>
        <v>20.4200770630476</v>
      </c>
      <c r="AD41">
        <f t="shared" si="1"/>
        <v>1832.9654272347211</v>
      </c>
      <c r="AE41">
        <f>'IDT-1'!B41</f>
        <v>0</v>
      </c>
      <c r="AF41" s="24"/>
      <c r="AG41">
        <f t="shared" si="2"/>
        <v>1832.9654272347211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-89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15.621112886048987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112.55560329674623</v>
      </c>
      <c r="J42">
        <f>Bawana_RLNG!P42</f>
        <v>0</v>
      </c>
      <c r="K42">
        <f>Bawana_Spot!P42</f>
        <v>262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938.09442571750378</v>
      </c>
      <c r="P42" s="36">
        <v>117.66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452.89</v>
      </c>
      <c r="U42" s="37">
        <f>SUMPRODUCT(LTA!J42:AN42,LTA!J$102:AN$102,LTA!J$103:AN$103)</f>
        <v>66.63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14.44</v>
      </c>
      <c r="Z42" s="34">
        <f>IEX!N42</f>
        <v>0</v>
      </c>
      <c r="AA42" s="75">
        <f>STOA!H42</f>
        <v>73.070000000000007</v>
      </c>
      <c r="AB42" s="75">
        <f>-STOA!N42</f>
        <v>-198.57</v>
      </c>
      <c r="AC42">
        <f t="shared" si="0"/>
        <v>20.548962762983088</v>
      </c>
      <c r="AD42">
        <f t="shared" si="1"/>
        <v>1834.1207791373165</v>
      </c>
      <c r="AE42">
        <f>'IDT-1'!B42</f>
        <v>0</v>
      </c>
      <c r="AF42" s="24"/>
      <c r="AG42">
        <f t="shared" si="2"/>
        <v>1834.1207791373165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15.621112886048987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112.55560329674623</v>
      </c>
      <c r="J43">
        <f>Bawana_RLNG!P43</f>
        <v>0</v>
      </c>
      <c r="K43">
        <f>Bawana_Spot!P43</f>
        <v>219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928.34702003730854</v>
      </c>
      <c r="P43" s="36">
        <v>117.66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487.03999999999996</v>
      </c>
      <c r="U43" s="37">
        <f>SUMPRODUCT(LTA!J43:AN43,LTA!J$102:AN$102,LTA!J$103:AN$103)</f>
        <v>43.510000000000005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76.05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19.398003306378762</v>
      </c>
      <c r="AD43">
        <f t="shared" si="1"/>
        <v>1866.9643329137252</v>
      </c>
      <c r="AE43">
        <f>'IDT-1'!B43</f>
        <v>0</v>
      </c>
      <c r="AF43" s="24"/>
      <c r="AG43">
        <f t="shared" si="2"/>
        <v>1866.9643329137252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15.293419572553429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112.55560329674623</v>
      </c>
      <c r="J44">
        <f>Bawana_RLNG!P44</f>
        <v>0</v>
      </c>
      <c r="K44">
        <f>Bawana_Spot!P44</f>
        <v>217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928.34702003730854</v>
      </c>
      <c r="P44" s="36">
        <v>117.66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519.89</v>
      </c>
      <c r="U44" s="37">
        <f>SUMPRODUCT(LTA!J44:AN44,LTA!J$102:AN$102,LTA!J$103:AN$103)</f>
        <v>43.3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33.69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19.19514878984673</v>
      </c>
      <c r="AD44">
        <f t="shared" si="1"/>
        <v>1867.1194941167616</v>
      </c>
      <c r="AE44">
        <f>'IDT-1'!B44</f>
        <v>0</v>
      </c>
      <c r="AF44" s="24"/>
      <c r="AG44">
        <f t="shared" si="2"/>
        <v>1867.1194941167616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15.293419572553429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204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921.77685856518349</v>
      </c>
      <c r="P45" s="36">
        <v>117.66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542.43000000000006</v>
      </c>
      <c r="U45" s="37">
        <f>SUMPRODUCT(LTA!J45:AN45,LTA!J$102:AN$102,LTA!J$103:AN$103)</f>
        <v>43.1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20.137215292774897</v>
      </c>
      <c r="AD45">
        <f t="shared" si="1"/>
        <v>1737.311662844962</v>
      </c>
      <c r="AE45">
        <f>'IDT-1'!B45</f>
        <v>0</v>
      </c>
      <c r="AF45" s="24"/>
      <c r="AG45">
        <f t="shared" si="2"/>
        <v>1737.311662844962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9.5955999999999992</v>
      </c>
      <c r="E46">
        <f>GT_NG!P46</f>
        <v>15.125827633378933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194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924.64196911137606</v>
      </c>
      <c r="P46" s="36">
        <v>117.66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553.87</v>
      </c>
      <c r="U46" s="37">
        <f>SUMPRODUCT(LTA!J46:AN46,LTA!J$102:AN$102,LTA!J$103:AN$103)</f>
        <v>42.5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20.225938510872965</v>
      </c>
      <c r="AD46">
        <f t="shared" si="1"/>
        <v>1731.7174582338821</v>
      </c>
      <c r="AE46">
        <f>'IDT-1'!B46</f>
        <v>0</v>
      </c>
      <c r="AF46" s="24"/>
      <c r="AG46">
        <f t="shared" si="2"/>
        <v>1731.7174582338821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-128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9.5955999999999992</v>
      </c>
      <c r="E47">
        <f>GT_NG!P47</f>
        <v>15.125827633378933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871.13186550355601</v>
      </c>
      <c r="P47" s="36">
        <v>117.66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560.15</v>
      </c>
      <c r="U47" s="37">
        <f>SUMPRODUCT(LTA!J47:AN47,LTA!J$102:AN$102,LTA!J$103:AN$103)</f>
        <v>42.1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18.566061451781469</v>
      </c>
      <c r="AD47">
        <f t="shared" si="1"/>
        <v>1792.8572316851532</v>
      </c>
      <c r="AE47">
        <f>'IDT-1'!B47</f>
        <v>0</v>
      </c>
      <c r="AF47" s="24"/>
      <c r="AG47">
        <f t="shared" si="2"/>
        <v>1792.8572316851532</v>
      </c>
      <c r="AI47" s="34">
        <f>PXIL!H47</f>
        <v>0</v>
      </c>
      <c r="AJ47" s="34">
        <f>PXIL!N47</f>
        <v>0</v>
      </c>
      <c r="AK47" s="34">
        <f>RTM_IEX!H47</f>
        <v>23.11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9.5955999999999992</v>
      </c>
      <c r="E48">
        <f>GT_NG!P48</f>
        <v>15.125827633378933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805.32915687965647</v>
      </c>
      <c r="P48" s="36">
        <v>117.66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568.73</v>
      </c>
      <c r="U48" s="37">
        <f>SUMPRODUCT(LTA!J48:AN48,LTA!J$102:AN$102,LTA!J$103:AN$103)</f>
        <v>41.3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18.264562699340718</v>
      </c>
      <c r="AD48">
        <f t="shared" si="1"/>
        <v>1757.2660218136948</v>
      </c>
      <c r="AE48">
        <f>'IDT-1'!B48</f>
        <v>0</v>
      </c>
      <c r="AF48" s="24"/>
      <c r="AG48">
        <f t="shared" si="2"/>
        <v>1757.2660218136948</v>
      </c>
      <c r="AI48" s="34">
        <f>PXIL!H48</f>
        <v>0</v>
      </c>
      <c r="AJ48" s="34">
        <f>PXIL!N48</f>
        <v>0</v>
      </c>
      <c r="AK48" s="34">
        <f>RTM_IEX!H48</f>
        <v>45.24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9.5955999999999992</v>
      </c>
      <c r="E49">
        <f>GT_NG!P49</f>
        <v>15.125827633378933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757.20038723023413</v>
      </c>
      <c r="P49" s="36">
        <v>117.66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573.12</v>
      </c>
      <c r="U49" s="37">
        <f>SUMPRODUCT(LTA!J49:AN49,LTA!J$102:AN$102,LTA!J$103:AN$103)</f>
        <v>40.9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17.893881034285574</v>
      </c>
      <c r="AD49">
        <f t="shared" si="1"/>
        <v>1713.5079338293278</v>
      </c>
      <c r="AE49">
        <f>'IDT-1'!B49</f>
        <v>0</v>
      </c>
      <c r="AF49" s="24"/>
      <c r="AG49">
        <f t="shared" si="2"/>
        <v>1713.5079338293278</v>
      </c>
      <c r="AI49" s="34">
        <f>PXIL!H49</f>
        <v>0</v>
      </c>
      <c r="AJ49" s="34">
        <f>PXIL!N49</f>
        <v>0</v>
      </c>
      <c r="AK49" s="34">
        <f>RTM_IEX!H49</f>
        <v>45.25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9.5955999999999992</v>
      </c>
      <c r="E50">
        <f>GT_NG!P50</f>
        <v>15.125827633378933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689.81197619344084</v>
      </c>
      <c r="P50" s="36">
        <v>117.66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576.38</v>
      </c>
      <c r="U50" s="37">
        <f>SUMPRODUCT(LTA!J50:AN50,LTA!J$102:AN$102,LTA!J$103:AN$103)</f>
        <v>40.700000000000003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17.571754381576508</v>
      </c>
      <c r="AD50">
        <f t="shared" si="1"/>
        <v>1675.4816494452436</v>
      </c>
      <c r="AE50">
        <f>'IDT-1'!B50</f>
        <v>0</v>
      </c>
      <c r="AF50" s="24"/>
      <c r="AG50">
        <f t="shared" si="2"/>
        <v>1675.4816494452436</v>
      </c>
      <c r="AI50" s="34">
        <f>PXIL!H50</f>
        <v>0</v>
      </c>
      <c r="AJ50" s="34">
        <f>PXIL!N50</f>
        <v>0</v>
      </c>
      <c r="AK50" s="34">
        <f>RTM_IEX!H50</f>
        <v>71.23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9.5955999999999992</v>
      </c>
      <c r="E51">
        <f>GT_NG!P51</f>
        <v>14.473397075365577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681.33828533468375</v>
      </c>
      <c r="P51" s="36">
        <v>117.66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574.46</v>
      </c>
      <c r="U51" s="37">
        <f>SUMPRODUCT(LTA!J51:AN51,LTA!J$102:AN$102,LTA!J$103:AN$103)</f>
        <v>40.9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17.286606961675638</v>
      </c>
      <c r="AD51">
        <f t="shared" si="1"/>
        <v>1641.820675448374</v>
      </c>
      <c r="AE51">
        <f>'IDT-1'!B51</f>
        <v>0</v>
      </c>
      <c r="AF51" s="24"/>
      <c r="AG51">
        <f t="shared" si="2"/>
        <v>1641.820675448374</v>
      </c>
      <c r="AI51" s="34">
        <f>PXIL!H51</f>
        <v>0</v>
      </c>
      <c r="AJ51" s="34">
        <f>PXIL!N51</f>
        <v>0</v>
      </c>
      <c r="AK51" s="34">
        <f>RTM_IEX!H51</f>
        <v>48.13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9.5955999999999992</v>
      </c>
      <c r="E52">
        <f>GT_NG!P52</f>
        <v>14.473397075365577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681.3380828783794</v>
      </c>
      <c r="P52" s="36">
        <v>117.66</v>
      </c>
      <c r="Q52" s="36">
        <v>38.14</v>
      </c>
      <c r="R52" s="38">
        <v>47.5</v>
      </c>
      <c r="S52" s="38">
        <v>0</v>
      </c>
      <c r="T52" s="37">
        <f>SUMPRODUCT(LTA!J52:AN52,LTA!J$101:AN$101,LTA!J$103:AN$103)</f>
        <v>574.35</v>
      </c>
      <c r="U52" s="37">
        <f>SUMPRODUCT(LTA!J52:AN52,LTA!J$102:AN$102,LTA!J$103:AN$103)</f>
        <v>40.5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16.958921261042676</v>
      </c>
      <c r="AD52">
        <f t="shared" si="1"/>
        <v>1603.1381586927025</v>
      </c>
      <c r="AE52">
        <f>'IDT-1'!B52</f>
        <v>0</v>
      </c>
      <c r="AF52" s="24"/>
      <c r="AG52">
        <f t="shared" si="2"/>
        <v>1603.1381586927025</v>
      </c>
      <c r="AI52" s="34">
        <f>PXIL!H52</f>
        <v>0</v>
      </c>
      <c r="AJ52" s="34">
        <f>PXIL!N52</f>
        <v>0</v>
      </c>
      <c r="AK52" s="34">
        <f>RTM_IEX!H52</f>
        <v>9.6300000000000008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9.5955999999999992</v>
      </c>
      <c r="E53">
        <f>GT_NG!P53</f>
        <v>14.473397075365577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681.3380828783794</v>
      </c>
      <c r="P53" s="36">
        <v>117.66</v>
      </c>
      <c r="Q53" s="36">
        <v>38.14</v>
      </c>
      <c r="R53" s="38">
        <v>47.5</v>
      </c>
      <c r="S53" s="38">
        <v>0</v>
      </c>
      <c r="T53" s="37">
        <f>SUMPRODUCT(LTA!J53:AN53,LTA!J$101:AN$101,LTA!J$103:AN$103)</f>
        <v>572.96</v>
      </c>
      <c r="U53" s="37">
        <f>SUMPRODUCT(LTA!J53:AN53,LTA!J$102:AN$102,LTA!J$103:AN$103)</f>
        <v>42.9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16.97969599601646</v>
      </c>
      <c r="AD53">
        <f t="shared" si="1"/>
        <v>1583.4973839577287</v>
      </c>
      <c r="AE53">
        <f>'IDT-1'!B53</f>
        <v>0</v>
      </c>
      <c r="AF53" s="24"/>
      <c r="AG53">
        <f t="shared" si="2"/>
        <v>1583.4973839577287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9.5955999999999992</v>
      </c>
      <c r="E54">
        <f>GT_NG!P54</f>
        <v>13.477835648148146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681.33816242129535</v>
      </c>
      <c r="P54" s="36">
        <v>117.66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572.86999999999989</v>
      </c>
      <c r="U54" s="37">
        <f>SUMPRODUCT(LTA!J54:AN54,LTA!J$102:AN$102,LTA!J$103:AN$103)</f>
        <v>42.46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17.246430153109667</v>
      </c>
      <c r="AD54">
        <f t="shared" si="1"/>
        <v>1548.7051679163337</v>
      </c>
      <c r="AE54">
        <f>'IDT-1'!B54</f>
        <v>0</v>
      </c>
      <c r="AF54" s="24"/>
      <c r="AG54">
        <f t="shared" si="2"/>
        <v>1548.7051679163337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9.5955999999999992</v>
      </c>
      <c r="E55">
        <f>GT_NG!P55</f>
        <v>13.477835648148146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632.44705773256157</v>
      </c>
      <c r="P55" s="36">
        <v>57.760000000000012</v>
      </c>
      <c r="Q55" s="36">
        <v>14.439999999999996</v>
      </c>
      <c r="R55" s="38">
        <v>47.5</v>
      </c>
      <c r="S55" s="38">
        <v>0</v>
      </c>
      <c r="T55" s="37">
        <f>SUMPRODUCT(LTA!J55:AN55,LTA!J$101:AN$101,LTA!J$103:AN$103)</f>
        <v>572.73</v>
      </c>
      <c r="U55" s="37">
        <f>SUMPRODUCT(LTA!J55:AN55,LTA!J$102:AN$102,LTA!J$103:AN$103)</f>
        <v>42.16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15.967329933829182</v>
      </c>
      <c r="AD55">
        <f t="shared" si="1"/>
        <v>1486.0831634468805</v>
      </c>
      <c r="AE55">
        <f>'IDT-1'!B55</f>
        <v>0</v>
      </c>
      <c r="AF55" s="24"/>
      <c r="AG55">
        <f t="shared" si="2"/>
        <v>1486.0831634468805</v>
      </c>
      <c r="AI55" s="34">
        <f>PXIL!H55</f>
        <v>0</v>
      </c>
      <c r="AJ55" s="34">
        <f>PXIL!N55</f>
        <v>0</v>
      </c>
      <c r="AK55" s="34">
        <f>RTM_IEX!H55</f>
        <v>25.03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9.5955999999999992</v>
      </c>
      <c r="E56">
        <f>GT_NG!P56</f>
        <v>13.477835648148146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627.61168338361142</v>
      </c>
      <c r="P56" s="36">
        <v>57.760000000000005</v>
      </c>
      <c r="Q56" s="36">
        <v>14.439999999999996</v>
      </c>
      <c r="R56" s="38">
        <v>47.5</v>
      </c>
      <c r="S56" s="38">
        <v>0</v>
      </c>
      <c r="T56" s="37">
        <f>SUMPRODUCT(LTA!J56:AN56,LTA!J$101:AN$101,LTA!J$103:AN$103)</f>
        <v>572.5</v>
      </c>
      <c r="U56" s="37">
        <f>SUMPRODUCT(LTA!J56:AN56,LTA!J$102:AN$102,LTA!J$103:AN$103)</f>
        <v>42.04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15.866001628346003</v>
      </c>
      <c r="AD56">
        <f t="shared" si="1"/>
        <v>1437.9691174034133</v>
      </c>
      <c r="AE56">
        <f>'IDT-1'!B56</f>
        <v>0</v>
      </c>
      <c r="AF56" s="24"/>
      <c r="AG56">
        <f t="shared" si="2"/>
        <v>1437.9691174034133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9.5955999999999992</v>
      </c>
      <c r="E57">
        <f>GT_NG!P57</f>
        <v>13.477835648148146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627.44921541940266</v>
      </c>
      <c r="P57" s="36">
        <v>57.760000000000012</v>
      </c>
      <c r="Q57" s="36">
        <v>14.439999999999996</v>
      </c>
      <c r="R57" s="38">
        <v>47.5</v>
      </c>
      <c r="S57" s="38">
        <v>0</v>
      </c>
      <c r="T57" s="37">
        <f>SUMPRODUCT(LTA!J57:AN57,LTA!J$101:AN$101,LTA!J$103:AN$103)</f>
        <v>565.91999999999996</v>
      </c>
      <c r="U57" s="37">
        <f>SUMPRODUCT(LTA!J57:AN57,LTA!J$102:AN$102,LTA!J$103:AN$103)</f>
        <v>41.91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16.036994156018654</v>
      </c>
      <c r="AD57">
        <f t="shared" si="1"/>
        <v>1403.9256569115321</v>
      </c>
      <c r="AE57">
        <f>'IDT-1'!B57</f>
        <v>0</v>
      </c>
      <c r="AF57" s="24"/>
      <c r="AG57">
        <f t="shared" si="2"/>
        <v>1403.9256569115321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9.5955999999999992</v>
      </c>
      <c r="E58">
        <f>GT_NG!P58</f>
        <v>13.477835648148146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627.07399721351965</v>
      </c>
      <c r="P58" s="36">
        <v>57.76</v>
      </c>
      <c r="Q58" s="36">
        <v>14.439999999999996</v>
      </c>
      <c r="R58" s="38">
        <v>47.5</v>
      </c>
      <c r="S58" s="38">
        <v>0</v>
      </c>
      <c r="T58" s="37">
        <f>SUMPRODUCT(LTA!J58:AN58,LTA!J$101:AN$101,LTA!J$103:AN$103)</f>
        <v>566.41</v>
      </c>
      <c r="U58" s="37">
        <f>SUMPRODUCT(LTA!J58:AN58,LTA!J$102:AN$102,LTA!J$103:AN$103)</f>
        <v>41.71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16.163345688962572</v>
      </c>
      <c r="AD58">
        <f t="shared" si="1"/>
        <v>1388.7140871727049</v>
      </c>
      <c r="AE58">
        <f>'IDT-1'!B58</f>
        <v>0</v>
      </c>
      <c r="AF58" s="24"/>
      <c r="AG58">
        <f t="shared" si="2"/>
        <v>1388.7140871727049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9.5955999999999992</v>
      </c>
      <c r="E59">
        <f>GT_NG!P59</f>
        <v>13.477835648148146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636.28004357288478</v>
      </c>
      <c r="P59" s="36">
        <v>57.76</v>
      </c>
      <c r="Q59" s="36">
        <v>14.439999999999996</v>
      </c>
      <c r="R59" s="38">
        <v>47.5</v>
      </c>
      <c r="S59" s="38">
        <v>0</v>
      </c>
      <c r="T59" s="37">
        <f>SUMPRODUCT(LTA!J59:AN59,LTA!J$101:AN$101,LTA!J$103:AN$103)</f>
        <v>567.05999999999995</v>
      </c>
      <c r="U59" s="37">
        <f>SUMPRODUCT(LTA!J59:AN59,LTA!J$102:AN$102,LTA!J$103:AN$103)</f>
        <v>42.1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16.342595213355018</v>
      </c>
      <c r="AD59">
        <f t="shared" si="1"/>
        <v>1387.7808840076777</v>
      </c>
      <c r="AE59">
        <f>'IDT-1'!B59</f>
        <v>0</v>
      </c>
      <c r="AF59" s="24"/>
      <c r="AG59">
        <f t="shared" si="2"/>
        <v>1387.7808840076777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9.5955999999999992</v>
      </c>
      <c r="E60">
        <f>GT_NG!P60</f>
        <v>13.477835648148146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635.46235062047538</v>
      </c>
      <c r="P60" s="36">
        <v>57.76</v>
      </c>
      <c r="Q60" s="36">
        <v>14.44</v>
      </c>
      <c r="R60" s="38">
        <v>47.5</v>
      </c>
      <c r="S60" s="38">
        <v>0</v>
      </c>
      <c r="T60" s="37">
        <f>SUMPRODUCT(LTA!J60:AN60,LTA!J$101:AN$101,LTA!J$103:AN$103)</f>
        <v>564.32999999999993</v>
      </c>
      <c r="U60" s="37">
        <f>SUMPRODUCT(LTA!J60:AN60,LTA!J$102:AN$102,LTA!J$103:AN$103)</f>
        <v>42.04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16.388531012078786</v>
      </c>
      <c r="AD60">
        <f t="shared" si="1"/>
        <v>1375.1272552565447</v>
      </c>
      <c r="AE60">
        <f>'IDT-1'!B60</f>
        <v>0</v>
      </c>
      <c r="AF60" s="24"/>
      <c r="AG60">
        <f t="shared" si="2"/>
        <v>1375.1272552565447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9.5955999999999992</v>
      </c>
      <c r="E61">
        <f>GT_NG!P61</f>
        <v>13.477835648148146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651.06645498996374</v>
      </c>
      <c r="P61" s="36">
        <v>57.76</v>
      </c>
      <c r="Q61" s="36">
        <v>14.439999999999996</v>
      </c>
      <c r="R61" s="38">
        <v>47.5</v>
      </c>
      <c r="S61" s="38">
        <v>0</v>
      </c>
      <c r="T61" s="37">
        <f>SUMPRODUCT(LTA!J61:AN61,LTA!J$101:AN$101,LTA!J$103:AN$103)</f>
        <v>559</v>
      </c>
      <c r="U61" s="37">
        <f>SUMPRODUCT(LTA!J61:AN61,LTA!J$102:AN$102,LTA!J$103:AN$103)</f>
        <v>43.6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16.801370324603379</v>
      </c>
      <c r="AD61">
        <f t="shared" si="1"/>
        <v>1349.5485203135083</v>
      </c>
      <c r="AE61">
        <f>'IDT-1'!B61</f>
        <v>0</v>
      </c>
      <c r="AF61" s="24"/>
      <c r="AG61">
        <f t="shared" si="2"/>
        <v>1349.5485203135083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9.5955999999999992</v>
      </c>
      <c r="E62">
        <f>GT_NG!P62</f>
        <v>13.477835648148146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660.27250134932876</v>
      </c>
      <c r="P62" s="36">
        <v>57.76</v>
      </c>
      <c r="Q62" s="36">
        <v>14.439999999999996</v>
      </c>
      <c r="R62" s="38">
        <v>47.5</v>
      </c>
      <c r="S62" s="38">
        <v>0</v>
      </c>
      <c r="T62" s="37">
        <f>SUMPRODUCT(LTA!J62:AN62,LTA!J$101:AN$101,LTA!J$103:AN$103)</f>
        <v>548.09</v>
      </c>
      <c r="U62" s="37">
        <f>SUMPRODUCT(LTA!J62:AN62,LTA!J$102:AN$102,LTA!J$103:AN$103)</f>
        <v>43.6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16.846355218096274</v>
      </c>
      <c r="AD62">
        <f t="shared" si="1"/>
        <v>1340.7995817793808</v>
      </c>
      <c r="AE62">
        <f>'IDT-1'!B62</f>
        <v>0</v>
      </c>
      <c r="AF62" s="24"/>
      <c r="AG62">
        <f t="shared" si="2"/>
        <v>1340.7995817793808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-124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9.5955999999999992</v>
      </c>
      <c r="E63">
        <f>GT_NG!P63</f>
        <v>12.482538736591177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645.0694459526336</v>
      </c>
      <c r="P63" s="36">
        <v>57.76</v>
      </c>
      <c r="Q63" s="36">
        <v>14.44</v>
      </c>
      <c r="R63" s="38">
        <v>47.5</v>
      </c>
      <c r="S63" s="38">
        <v>0</v>
      </c>
      <c r="T63" s="37">
        <f>SUMPRODUCT(LTA!J63:AN63,LTA!J$101:AN$101,LTA!J$103:AN$103)</f>
        <v>536.90999999999985</v>
      </c>
      <c r="U63" s="37">
        <f>SUMPRODUCT(LTA!J63:AN63,LTA!J$102:AN$102,LTA!J$103:AN$103)</f>
        <v>44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16.846778317278961</v>
      </c>
      <c r="AD63">
        <f t="shared" si="1"/>
        <v>1286.6208063719459</v>
      </c>
      <c r="AE63">
        <f>'IDT-1'!B63</f>
        <v>0</v>
      </c>
      <c r="AF63" s="24"/>
      <c r="AG63">
        <f t="shared" si="2"/>
        <v>1286.6208063719459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-151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9.5955999999999992</v>
      </c>
      <c r="E64">
        <f>GT_NG!P64</f>
        <v>12.482538736591177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654.41731127497974</v>
      </c>
      <c r="P64" s="36">
        <v>57.76</v>
      </c>
      <c r="Q64" s="36">
        <v>14.44</v>
      </c>
      <c r="R64" s="38">
        <v>47.5</v>
      </c>
      <c r="S64" s="38">
        <v>0</v>
      </c>
      <c r="T64" s="37">
        <f>SUMPRODUCT(LTA!J64:AN64,LTA!J$101:AN$101,LTA!J$103:AN$103)</f>
        <v>514.07999999999993</v>
      </c>
      <c r="U64" s="37">
        <f>SUMPRODUCT(LTA!J64:AN64,LTA!J$102:AN$102,LTA!J$103:AN$103)</f>
        <v>44.41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16.745443543711556</v>
      </c>
      <c r="AD64">
        <f t="shared" si="1"/>
        <v>1272.6500064678594</v>
      </c>
      <c r="AE64">
        <f>'IDT-1'!B64</f>
        <v>0</v>
      </c>
      <c r="AF64" s="24"/>
      <c r="AG64">
        <f t="shared" si="2"/>
        <v>1272.6500064678594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9.5955999999999992</v>
      </c>
      <c r="E65">
        <f>GT_NG!P65</f>
        <v>12.482538736591177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654.53116654967721</v>
      </c>
      <c r="P65" s="36">
        <v>57.76</v>
      </c>
      <c r="Q65" s="36">
        <v>14.44</v>
      </c>
      <c r="R65" s="38">
        <v>47.5</v>
      </c>
      <c r="S65" s="38">
        <v>0</v>
      </c>
      <c r="T65" s="37">
        <f>SUMPRODUCT(LTA!J65:AN65,LTA!J$101:AN$101,LTA!J$103:AN$103)</f>
        <v>482.04</v>
      </c>
      <c r="U65" s="37">
        <f>SUMPRODUCT(LTA!J65:AN65,LTA!J$102:AN$102,LTA!J$103:AN$103)</f>
        <v>45.8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16.124680145848785</v>
      </c>
      <c r="AD65">
        <f t="shared" si="1"/>
        <v>1285.7346251404197</v>
      </c>
      <c r="AE65">
        <f>'IDT-1'!B65</f>
        <v>0</v>
      </c>
      <c r="AF65" s="24"/>
      <c r="AG65">
        <f t="shared" si="2"/>
        <v>1285.7346251404197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9.5955999999999992</v>
      </c>
      <c r="E66">
        <f>GT_NG!P66</f>
        <v>12.482538736591177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657.28787656622262</v>
      </c>
      <c r="P66" s="36">
        <v>57.757120494541098</v>
      </c>
      <c r="Q66" s="36">
        <v>14.44</v>
      </c>
      <c r="R66" s="38">
        <v>47.5</v>
      </c>
      <c r="S66" s="38">
        <v>0</v>
      </c>
      <c r="T66" s="37">
        <f>SUMPRODUCT(LTA!J66:AN66,LTA!J$101:AN$101,LTA!J$103:AN$103)</f>
        <v>445.13000000000005</v>
      </c>
      <c r="U66" s="37">
        <f>SUMPRODUCT(LTA!J66:AN66,LTA!J$102:AN$102,LTA!J$103:AN$103)</f>
        <v>47.57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15.51379001314635</v>
      </c>
      <c r="AD66">
        <f t="shared" si="1"/>
        <v>1293.9593457842088</v>
      </c>
      <c r="AE66">
        <f>'IDT-1'!B66</f>
        <v>0</v>
      </c>
      <c r="AF66" s="24"/>
      <c r="AG66">
        <f t="shared" si="2"/>
        <v>1293.9593457842088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9.5955999999999992</v>
      </c>
      <c r="E67">
        <f>GT_NG!P67</f>
        <v>12.482538736591177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132.16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669.62943294115485</v>
      </c>
      <c r="P67" s="36">
        <v>57.757120494541098</v>
      </c>
      <c r="Q67" s="36">
        <v>14.44</v>
      </c>
      <c r="R67" s="38">
        <v>47.5</v>
      </c>
      <c r="S67" s="38">
        <v>0</v>
      </c>
      <c r="T67" s="37">
        <f>SUMPRODUCT(LTA!J67:AN67,LTA!J$101:AN$101,LTA!J$103:AN$103)</f>
        <v>404.14</v>
      </c>
      <c r="U67" s="37">
        <f>SUMPRODUCT(LTA!J67:AN67,LTA!J$102:AN$102,LTA!J$103:AN$103)</f>
        <v>46.08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15.247342244420668</v>
      </c>
      <c r="AD67">
        <f t="shared" si="1"/>
        <v>1260.4973499278665</v>
      </c>
      <c r="AE67">
        <f>'IDT-1'!B67</f>
        <v>0</v>
      </c>
      <c r="AF67" s="24"/>
      <c r="AG67">
        <f t="shared" si="2"/>
        <v>1260.4973499278665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9.5955999999999992</v>
      </c>
      <c r="E68">
        <f>GT_NG!P68</f>
        <v>12.482538736591177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132.16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711.82020406978563</v>
      </c>
      <c r="P68" s="36">
        <v>112.34</v>
      </c>
      <c r="Q68" s="36">
        <v>38.14</v>
      </c>
      <c r="R68" s="38">
        <v>47.5</v>
      </c>
      <c r="S68" s="38">
        <v>0</v>
      </c>
      <c r="T68" s="37">
        <f>SUMPRODUCT(LTA!J68:AN68,LTA!J$101:AN$101,LTA!J$103:AN$103)</f>
        <v>361.89</v>
      </c>
      <c r="U68" s="37">
        <f>SUMPRODUCT(LTA!J68:AN68,LTA!J$102:AN$102,LTA!J$103:AN$103)</f>
        <v>46.739999999999995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16.562244054563479</v>
      </c>
      <c r="AD68">
        <f t="shared" ref="AD68:AD98" si="4">SUM(B68:AB68,AI68:AT68)-AC68</f>
        <v>1261.0660987518133</v>
      </c>
      <c r="AE68">
        <f>'IDT-1'!B68</f>
        <v>0</v>
      </c>
      <c r="AF68" s="24"/>
      <c r="AG68">
        <f t="shared" ref="AG68:AG98" si="5">SUM(AD68:AF68)</f>
        <v>1261.0660987518133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-147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9.5955999999999992</v>
      </c>
      <c r="E69">
        <f>GT_NG!P69</f>
        <v>12.482538736591177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132.16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724.31648169327707</v>
      </c>
      <c r="P69" s="36">
        <v>117.66</v>
      </c>
      <c r="Q69" s="36">
        <v>38.14</v>
      </c>
      <c r="R69" s="38">
        <v>40.44</v>
      </c>
      <c r="S69" s="38">
        <v>0</v>
      </c>
      <c r="T69" s="37">
        <f>SUMPRODUCT(LTA!J69:AN69,LTA!J$101:AN$101,LTA!J$103:AN$103)</f>
        <v>306.84999999999997</v>
      </c>
      <c r="U69" s="37">
        <f>SUMPRODUCT(LTA!J69:AN69,LTA!J$102:AN$102,LTA!J$103:AN$103)</f>
        <v>49.95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15.844493846705689</v>
      </c>
      <c r="AD69">
        <f t="shared" si="4"/>
        <v>1264.7101265831627</v>
      </c>
      <c r="AE69">
        <f>'IDT-1'!B69</f>
        <v>0</v>
      </c>
      <c r="AF69" s="24"/>
      <c r="AG69">
        <f t="shared" si="5"/>
        <v>1264.7101265831627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9.5955999999999992</v>
      </c>
      <c r="E70">
        <f>GT_NG!P70</f>
        <v>12.482538736591177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132.16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756.09281286745204</v>
      </c>
      <c r="P70" s="36">
        <v>117.66</v>
      </c>
      <c r="Q70" s="36">
        <v>38.14</v>
      </c>
      <c r="R70" s="38">
        <v>35.245202123315643</v>
      </c>
      <c r="S70" s="38">
        <v>0</v>
      </c>
      <c r="T70" s="37">
        <f>SUMPRODUCT(LTA!J70:AN70,LTA!J$101:AN$101,LTA!J$103:AN$103)</f>
        <v>260.71000000000004</v>
      </c>
      <c r="U70" s="37">
        <f>SUMPRODUCT(LTA!J70:AN70,LTA!J$102:AN$102,LTA!J$103:AN$103)</f>
        <v>50.75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15.415845679208161</v>
      </c>
      <c r="AD70">
        <f t="shared" si="4"/>
        <v>1278.3803080481509</v>
      </c>
      <c r="AE70">
        <f>'IDT-1'!B70</f>
        <v>0</v>
      </c>
      <c r="AF70" s="24"/>
      <c r="AG70">
        <f t="shared" si="5"/>
        <v>1278.3803080481509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-71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9.5955999999999992</v>
      </c>
      <c r="E71">
        <f>GT_NG!P71</f>
        <v>12.482538736591177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112.55560329674623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850.57286370102292</v>
      </c>
      <c r="P71" s="36">
        <v>117.66</v>
      </c>
      <c r="Q71" s="36">
        <v>38.14</v>
      </c>
      <c r="R71" s="38">
        <v>19.839999999999996</v>
      </c>
      <c r="S71" s="38">
        <v>0</v>
      </c>
      <c r="T71" s="37">
        <f>SUMPRODUCT(LTA!J71:AN71,LTA!J$101:AN$101,LTA!J$103:AN$103)</f>
        <v>202.48000000000002</v>
      </c>
      <c r="U71" s="37">
        <f>SUMPRODUCT(LTA!J71:AN71,LTA!J$102:AN$102,LTA!J$103:AN$103)</f>
        <v>73.39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15.514787583368305</v>
      </c>
      <c r="AD71">
        <f t="shared" si="4"/>
        <v>1314.1618181509923</v>
      </c>
      <c r="AE71">
        <f>'IDT-1'!B71</f>
        <v>0</v>
      </c>
      <c r="AF71" s="24"/>
      <c r="AG71">
        <f t="shared" si="5"/>
        <v>1314.1618181509923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9.5955999999999992</v>
      </c>
      <c r="E72">
        <f>GT_NG!P72</f>
        <v>12.482538736591177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112.55560329674623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964.82242285952918</v>
      </c>
      <c r="P72" s="36">
        <v>117.66</v>
      </c>
      <c r="Q72" s="36">
        <v>38.14</v>
      </c>
      <c r="R72" s="38">
        <v>10.055202670481641</v>
      </c>
      <c r="S72" s="38">
        <v>0</v>
      </c>
      <c r="T72" s="37">
        <f>SUMPRODUCT(LTA!J72:AN72,LTA!J$101:AN$101,LTA!J$103:AN$103)</f>
        <v>158.26</v>
      </c>
      <c r="U72" s="37">
        <f>SUMPRODUCT(LTA!J72:AN72,LTA!J$102:AN$102,LTA!J$103:AN$103)</f>
        <v>74.63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16.276923156753586</v>
      </c>
      <c r="AD72">
        <f t="shared" si="4"/>
        <v>1345.8844444065949</v>
      </c>
      <c r="AE72">
        <f>'IDT-1'!B72</f>
        <v>0</v>
      </c>
      <c r="AF72" s="24"/>
      <c r="AG72">
        <f t="shared" si="5"/>
        <v>1345.8844444065949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9.5955999999999992</v>
      </c>
      <c r="E73">
        <f>GT_NG!P73</f>
        <v>12.482538736591177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112.55560329674623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1050.3848408542979</v>
      </c>
      <c r="P73" s="36">
        <v>117.66</v>
      </c>
      <c r="Q73" s="36">
        <v>38.14</v>
      </c>
      <c r="R73" s="38">
        <v>4.38</v>
      </c>
      <c r="S73" s="38">
        <v>0</v>
      </c>
      <c r="T73" s="37">
        <f>SUMPRODUCT(LTA!J73:AN73,LTA!J$101:AN$101,LTA!J$103:AN$103)</f>
        <v>117.19000000000001</v>
      </c>
      <c r="U73" s="37">
        <f>SUMPRODUCT(LTA!J73:AN73,LTA!J$102:AN$102,LTA!J$103:AN$103)</f>
        <v>76.63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16.560489661403373</v>
      </c>
      <c r="AD73">
        <f t="shared" si="4"/>
        <v>1393.4180932262323</v>
      </c>
      <c r="AE73">
        <f>'IDT-1'!B73</f>
        <v>0</v>
      </c>
      <c r="AF73" s="24"/>
      <c r="AG73">
        <f t="shared" si="5"/>
        <v>1393.4180932262323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9.5955999999999992</v>
      </c>
      <c r="E74">
        <f>GT_NG!P74</f>
        <v>12.482538736591177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1097.9727812992596</v>
      </c>
      <c r="P74" s="36">
        <v>117.66</v>
      </c>
      <c r="Q74" s="36">
        <v>38.14</v>
      </c>
      <c r="R74" s="38">
        <v>1.17</v>
      </c>
      <c r="S74" s="38">
        <v>0</v>
      </c>
      <c r="T74" s="37">
        <f>SUMPRODUCT(LTA!J74:AN74,LTA!J$101:AN$101,LTA!J$103:AN$103)</f>
        <v>79.64</v>
      </c>
      <c r="U74" s="37">
        <f>SUMPRODUCT(LTA!J74:AN74,LTA!J$102:AN$102,LTA!J$103:AN$103)</f>
        <v>80.39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16.379066172315326</v>
      </c>
      <c r="AD74">
        <f t="shared" si="4"/>
        <v>1416.1878477700241</v>
      </c>
      <c r="AE74">
        <f>'IDT-1'!B74</f>
        <v>0</v>
      </c>
      <c r="AF74" s="24"/>
      <c r="AG74">
        <f t="shared" si="5"/>
        <v>1416.1878477700241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9.5955999999999992</v>
      </c>
      <c r="E75">
        <f>GT_NG!P75</f>
        <v>12.594994040524433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226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1111.0860721791814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54.739999999999995</v>
      </c>
      <c r="U75" s="37">
        <f>SUMPRODUCT(LTA!J75:AN75,LTA!J$102:AN$102,LTA!J$103:AN$103)</f>
        <v>81.99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17.765132229690927</v>
      </c>
      <c r="AD75">
        <f t="shared" si="4"/>
        <v>1380.1475278965031</v>
      </c>
      <c r="AE75">
        <f>'IDT-1'!B75</f>
        <v>51</v>
      </c>
      <c r="AF75" s="24"/>
      <c r="AG75">
        <f t="shared" si="5"/>
        <v>1431.1475278965031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-119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9.5955999999999992</v>
      </c>
      <c r="E76">
        <f>GT_NG!P76</f>
        <v>12.594994040524433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221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1111.0860721791814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36.949999999999996</v>
      </c>
      <c r="U76" s="37">
        <f>SUMPRODUCT(LTA!J76:AN76,LTA!J$102:AN$102,LTA!J$103:AN$103)</f>
        <v>84.74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63.53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17.977967390642924</v>
      </c>
      <c r="AD76">
        <f t="shared" si="4"/>
        <v>1441.4246927355509</v>
      </c>
      <c r="AE76">
        <f>'IDT-1'!B76</f>
        <v>29.213000000000001</v>
      </c>
      <c r="AF76" s="24"/>
      <c r="AG76">
        <f t="shared" si="5"/>
        <v>1470.6376927355509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-101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9.5955999999999992</v>
      </c>
      <c r="E77">
        <f>GT_NG!P77</f>
        <v>12.594994040524433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203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1086.1358651229336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34.29</v>
      </c>
      <c r="U77" s="37">
        <f>SUMPRODUCT(LTA!J77:AN77,LTA!J$102:AN$102,LTA!J$103:AN$103)</f>
        <v>90.52000000000001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65.67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17.212398291951324</v>
      </c>
      <c r="AD77">
        <f t="shared" si="4"/>
        <v>1457.500054777995</v>
      </c>
      <c r="AE77">
        <f>'IDT-1'!B77</f>
        <v>27.891999999999999</v>
      </c>
      <c r="AF77" s="24"/>
      <c r="AG77">
        <f t="shared" si="5"/>
        <v>1485.3920547779951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-48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12.594994040524433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197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1081.7575045641736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34.010000000000005</v>
      </c>
      <c r="U78" s="37">
        <f>SUMPRODUCT(LTA!J78:AN78,LTA!J$102:AN$102,LTA!J$103:AN$103)</f>
        <v>90.75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69.989999999999995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17.013863944209735</v>
      </c>
      <c r="AD78">
        <f t="shared" si="4"/>
        <v>1470.2160285669763</v>
      </c>
      <c r="AE78">
        <f>'IDT-1'!B78</f>
        <v>28.88</v>
      </c>
      <c r="AF78" s="24"/>
      <c r="AG78">
        <f t="shared" si="5"/>
        <v>1499.0960285669764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14.596400449943756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997.74749401716622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32.989999999999995</v>
      </c>
      <c r="U79" s="37">
        <f>SUMPRODUCT(LTA!J79:AN79,LTA!J$102:AN$102,LTA!J$103:AN$103)</f>
        <v>90.69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150.82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16.467672937707324</v>
      </c>
      <c r="AD79">
        <f t="shared" si="4"/>
        <v>1465.9936154358911</v>
      </c>
      <c r="AE79">
        <f>'IDT-1'!B79</f>
        <v>10.106</v>
      </c>
      <c r="AF79" s="24"/>
      <c r="AG79">
        <f t="shared" si="5"/>
        <v>1476.0996154358911</v>
      </c>
      <c r="AI79" s="34">
        <f>PXIL!H79</f>
        <v>0</v>
      </c>
      <c r="AJ79" s="34">
        <f>PXIL!N79</f>
        <v>0</v>
      </c>
      <c r="AK79" s="34">
        <f>RTM_IEX!H79</f>
        <v>14.39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14.596400449943756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970.73697933527808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33.33</v>
      </c>
      <c r="U80" s="37">
        <f>SUMPRODUCT(LTA!J80:AN80,LTA!J$102:AN$102,LTA!J$103:AN$103)</f>
        <v>93.83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175.89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16.52142861437946</v>
      </c>
      <c r="AD80">
        <f t="shared" si="4"/>
        <v>1472.3393450773303</v>
      </c>
      <c r="AE80">
        <f>'IDT-1'!B80</f>
        <v>0</v>
      </c>
      <c r="AF80" s="24"/>
      <c r="AG80">
        <f t="shared" si="5"/>
        <v>1472.3393450773303</v>
      </c>
      <c r="AI80" s="34">
        <f>PXIL!H80</f>
        <v>0</v>
      </c>
      <c r="AJ80" s="34">
        <f>PXIL!N80</f>
        <v>0</v>
      </c>
      <c r="AK80" s="34">
        <f>RTM_IEX!H80</f>
        <v>19.25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14.596400449943756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952.15201895924031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33.67</v>
      </c>
      <c r="U81" s="37">
        <f>SUMPRODUCT(LTA!J81:AN81,LTA!J$102:AN$102,LTA!J$103:AN$103)</f>
        <v>95.240000000000009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94.99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16.21848294722075</v>
      </c>
      <c r="AD81">
        <f t="shared" si="4"/>
        <v>1436.5773303684518</v>
      </c>
      <c r="AE81">
        <f>'IDT-1'!B81</f>
        <v>15.25</v>
      </c>
      <c r="AF81" s="24"/>
      <c r="AG81">
        <f t="shared" si="5"/>
        <v>1451.8273303684518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110.92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14.596400449943756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932.33980633622798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33.989999999999995</v>
      </c>
      <c r="U82" s="37">
        <f>SUMPRODUCT(LTA!J82:AN82,LTA!J$102:AN$102,LTA!J$103:AN$103)</f>
        <v>99.17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8.66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16.074236361187445</v>
      </c>
      <c r="AD82">
        <f t="shared" si="4"/>
        <v>1419.549364331473</v>
      </c>
      <c r="AE82">
        <f>'IDT-1'!B82</f>
        <v>21.091999999999999</v>
      </c>
      <c r="AF82" s="24"/>
      <c r="AG82">
        <f t="shared" si="5"/>
        <v>1440.6413643314731</v>
      </c>
      <c r="AI82" s="34">
        <f>PXIL!H82</f>
        <v>0</v>
      </c>
      <c r="AJ82" s="34">
        <f>PXIL!N82</f>
        <v>0</v>
      </c>
      <c r="AK82" s="34">
        <f>RTM_IEX!H82</f>
        <v>66.42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199.22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14.596400449943756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132.16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940.88473482125585</v>
      </c>
      <c r="P83" s="36">
        <v>118.82000000000002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35.33</v>
      </c>
      <c r="U83" s="37">
        <f>SUMPRODUCT(LTA!J83:AN83,LTA!J$102:AN$102,LTA!J$103:AN$103)</f>
        <v>100.88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25.03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14.546855411647178</v>
      </c>
      <c r="AD83">
        <f t="shared" si="4"/>
        <v>1239.2456798595526</v>
      </c>
      <c r="AE83">
        <f>'IDT-1'!B83</f>
        <v>164.99199999999999</v>
      </c>
      <c r="AF83" s="24"/>
      <c r="AG83">
        <f t="shared" si="5"/>
        <v>1404.2376798595526</v>
      </c>
      <c r="AI83" s="34">
        <f>PXIL!H83</f>
        <v>0</v>
      </c>
      <c r="AJ83" s="34">
        <f>PXIL!N83</f>
        <v>0</v>
      </c>
      <c r="AK83" s="34">
        <f>RTM_IEX!H83</f>
        <v>75.08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14.596400449943756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132.16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940.21201808683725</v>
      </c>
      <c r="P84" s="36">
        <v>118.82000000000002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38.659999999999997</v>
      </c>
      <c r="U84" s="37">
        <f>SUMPRODUCT(LTA!J84:AN84,LTA!J$102:AN$102,LTA!J$103:AN$103)</f>
        <v>101.92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14.311044591078062</v>
      </c>
      <c r="AD84">
        <f t="shared" si="4"/>
        <v>1211.4087739457029</v>
      </c>
      <c r="AE84">
        <f>'IDT-1'!B84</f>
        <v>177</v>
      </c>
      <c r="AF84" s="24"/>
      <c r="AG84">
        <f t="shared" si="5"/>
        <v>1388.4087739457029</v>
      </c>
      <c r="AI84" s="34">
        <f>PXIL!H84</f>
        <v>0</v>
      </c>
      <c r="AJ84" s="34">
        <f>PXIL!N84</f>
        <v>0</v>
      </c>
      <c r="AK84" s="34">
        <f>RTM_IEX!H84</f>
        <v>68.34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14.596400449943756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99.608216871783398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925.39816142950099</v>
      </c>
      <c r="P85" s="36">
        <v>118.82000000000002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46.67</v>
      </c>
      <c r="U85" s="37">
        <f>SUMPRODUCT(LTA!J85:AN85,LTA!J$102:AN$102,LTA!J$103:AN$103)</f>
        <v>102.9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14.376853216879418</v>
      </c>
      <c r="AD85">
        <f>SUM(B85:AB85,AI85:AT85)-AC85</f>
        <v>1219.1773255343489</v>
      </c>
      <c r="AE85">
        <f>'IDT-1'!B85</f>
        <v>160</v>
      </c>
      <c r="AF85" s="24"/>
      <c r="AG85">
        <f t="shared" si="5"/>
        <v>1379.1773255343489</v>
      </c>
      <c r="AI85" s="34">
        <f>PXIL!H85</f>
        <v>0</v>
      </c>
      <c r="AJ85" s="34">
        <f>PXIL!N85</f>
        <v>0</v>
      </c>
      <c r="AK85" s="34">
        <f>RTM_IEX!H85</f>
        <v>114.55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14.596400449943756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99.608216871783398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925.26817708116789</v>
      </c>
      <c r="P86" s="36">
        <v>118.82000000000002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49.67</v>
      </c>
      <c r="U86" s="37">
        <f>SUMPRODUCT(LTA!J86:AN86,LTA!J$102:AN$102,LTA!J$103:AN$103)</f>
        <v>106.43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14.357785348353421</v>
      </c>
      <c r="AD86">
        <f t="shared" si="4"/>
        <v>1216.9264090545416</v>
      </c>
      <c r="AE86">
        <f>'IDT-1'!B86</f>
        <v>143</v>
      </c>
      <c r="AF86" s="24"/>
      <c r="AG86">
        <f t="shared" si="5"/>
        <v>1359.9264090545416</v>
      </c>
      <c r="AI86" s="34">
        <f>PXIL!H86</f>
        <v>0</v>
      </c>
      <c r="AJ86" s="34">
        <f>PXIL!N86</f>
        <v>0</v>
      </c>
      <c r="AK86" s="34">
        <f>RTM_IEX!H86</f>
        <v>105.88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15.250834473324216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80.5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925.05555813197554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50.989999999999995</v>
      </c>
      <c r="U87" s="37">
        <f>SUMPRODUCT(LTA!J87:AN87,LTA!J$102:AN$102,LTA!J$103:AN$103)</f>
        <v>106.41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14.24678739725362</v>
      </c>
      <c r="AD87">
        <f t="shared" si="4"/>
        <v>1203.8233652080464</v>
      </c>
      <c r="AE87">
        <f>'IDT-1'!B87</f>
        <v>118</v>
      </c>
      <c r="AF87" s="24"/>
      <c r="AG87">
        <f t="shared" si="5"/>
        <v>1321.8233652080464</v>
      </c>
      <c r="AI87" s="34">
        <f>PXIL!H87</f>
        <v>0</v>
      </c>
      <c r="AJ87" s="34">
        <f>PXIL!N87</f>
        <v>0</v>
      </c>
      <c r="AK87" s="34">
        <f>RTM_IEX!H87</f>
        <v>110.7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15.250834473324216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80.5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925.07152382150866</v>
      </c>
      <c r="P88" s="36">
        <v>117.66000000000001</v>
      </c>
      <c r="Q88" s="36">
        <v>39.619999999999997</v>
      </c>
      <c r="R88" s="38">
        <v>0</v>
      </c>
      <c r="S88" s="38">
        <v>0</v>
      </c>
      <c r="T88" s="37">
        <f>SUMPRODUCT(LTA!J88:AN88,LTA!J$101:AN$101,LTA!J$103:AN$103)</f>
        <v>52.34</v>
      </c>
      <c r="U88" s="37">
        <f>SUMPRODUCT(LTA!J88:AN88,LTA!J$102:AN$102,LTA!J$103:AN$103)</f>
        <v>108.67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14.378633509045695</v>
      </c>
      <c r="AD88">
        <f t="shared" si="4"/>
        <v>1219.3874847857871</v>
      </c>
      <c r="AE88">
        <f>'IDT-1'!B88</f>
        <v>75</v>
      </c>
      <c r="AF88" s="24"/>
      <c r="AG88">
        <f t="shared" si="5"/>
        <v>1294.3874847857871</v>
      </c>
      <c r="AI88" s="34">
        <f>PXIL!H88</f>
        <v>0</v>
      </c>
      <c r="AJ88" s="34">
        <f>PXIL!N88</f>
        <v>0</v>
      </c>
      <c r="AK88" s="34">
        <f>RTM_IEX!H88</f>
        <v>121.29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15.250834473324216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80.5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916.93622512988793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63</v>
      </c>
      <c r="U89" s="37">
        <f>SUMPRODUCT(LTA!J89:AN89,LTA!J$102:AN$102,LTA!J$103:AN$103)</f>
        <v>110.23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14.408577000036081</v>
      </c>
      <c r="AD89">
        <f t="shared" si="4"/>
        <v>1222.9222426031761</v>
      </c>
      <c r="AE89">
        <f>'IDT-1'!B89</f>
        <v>42</v>
      </c>
      <c r="AF89" s="24"/>
      <c r="AG89">
        <f t="shared" si="5"/>
        <v>1264.9222426031761</v>
      </c>
      <c r="AI89" s="34">
        <f>PXIL!H89</f>
        <v>0</v>
      </c>
      <c r="AJ89" s="34">
        <f>PXIL!N89</f>
        <v>0</v>
      </c>
      <c r="AK89" s="34">
        <f>RTM_IEX!H89</f>
        <v>122.25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15.250834473324216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80.5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916.69063574894903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62.989999999999995</v>
      </c>
      <c r="U90" s="37">
        <f>SUMPRODUCT(LTA!J90:AN90,LTA!J$102:AN$102,LTA!J$103:AN$103)</f>
        <v>110.24000000000001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14.252878049236196</v>
      </c>
      <c r="AD90">
        <f t="shared" si="4"/>
        <v>1204.5423521730372</v>
      </c>
      <c r="AE90">
        <f>'IDT-1'!B90</f>
        <v>24</v>
      </c>
      <c r="AF90" s="24"/>
      <c r="AG90">
        <f t="shared" si="5"/>
        <v>1228.5423521730372</v>
      </c>
      <c r="AI90" s="34">
        <f>PXIL!H90</f>
        <v>0</v>
      </c>
      <c r="AJ90" s="34">
        <f>PXIL!N90</f>
        <v>0</v>
      </c>
      <c r="AK90" s="34">
        <f>RTM_IEX!H90</f>
        <v>103.96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15.250834473324216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82.596192320103256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916.70632329563352</v>
      </c>
      <c r="P91" s="36">
        <v>117.66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63.010000000000005</v>
      </c>
      <c r="U91" s="37">
        <f>SUMPRODUCT(LTA!J91:AN91,LTA!J$102:AN$102,LTA!J$103:AN$103)</f>
        <v>107.95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14.253682166055091</v>
      </c>
      <c r="AD91">
        <f t="shared" si="4"/>
        <v>1175.2734279230062</v>
      </c>
      <c r="AE91">
        <f>'IDT-1'!B91</f>
        <v>0</v>
      </c>
      <c r="AF91" s="24"/>
      <c r="AG91">
        <f t="shared" si="5"/>
        <v>1175.2734279230062</v>
      </c>
      <c r="AI91" s="34">
        <f>PXIL!H91</f>
        <v>0</v>
      </c>
      <c r="AJ91" s="34">
        <f>PXIL!N91</f>
        <v>0</v>
      </c>
      <c r="AK91" s="34">
        <f>RTM_IEX!H91</f>
        <v>89.52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15.746751863684771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82.596192320103256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836.95025462021817</v>
      </c>
      <c r="P92" s="36">
        <v>117.66000000000001</v>
      </c>
      <c r="Q92" s="36">
        <v>14.439999999999996</v>
      </c>
      <c r="R92" s="38">
        <v>0</v>
      </c>
      <c r="S92" s="38">
        <v>0</v>
      </c>
      <c r="T92" s="37">
        <f>SUMPRODUCT(LTA!J92:AN92,LTA!J$101:AN$101,LTA!J$103:AN$103)</f>
        <v>63.33</v>
      </c>
      <c r="U92" s="37">
        <f>SUMPRODUCT(LTA!J92:AN92,LTA!J$102:AN$102,LTA!J$103:AN$103)</f>
        <v>108.16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13.84611289526063</v>
      </c>
      <c r="AD92">
        <f t="shared" si="4"/>
        <v>1127.1608459087456</v>
      </c>
      <c r="AE92">
        <f>'IDT-1'!B92</f>
        <v>0</v>
      </c>
      <c r="AF92" s="24"/>
      <c r="AG92">
        <f t="shared" si="5"/>
        <v>1127.1608459087456</v>
      </c>
      <c r="AI92" s="34">
        <f>PXIL!H92</f>
        <v>0</v>
      </c>
      <c r="AJ92" s="34">
        <f>PXIL!N92</f>
        <v>0</v>
      </c>
      <c r="AK92" s="34">
        <f>RTM_IEX!H92</f>
        <v>143.43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15.746751863684771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82.596192320103256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773.64164449607733</v>
      </c>
      <c r="P93" s="36">
        <v>117.66000000000001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63.989999999999995</v>
      </c>
      <c r="U93" s="37">
        <f>SUMPRODUCT(LTA!J93:AN93,LTA!J$102:AN$102,LTA!J$103:AN$103)</f>
        <v>110.58000000000001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13.426040570217845</v>
      </c>
      <c r="AD93">
        <f t="shared" si="4"/>
        <v>1077.5723081096473</v>
      </c>
      <c r="AE93">
        <f>'IDT-1'!B93</f>
        <v>0</v>
      </c>
      <c r="AF93" s="24"/>
      <c r="AG93">
        <f t="shared" si="5"/>
        <v>1077.5723081096473</v>
      </c>
      <c r="AI93" s="34">
        <f>PXIL!H93</f>
        <v>0</v>
      </c>
      <c r="AJ93" s="34">
        <f>PXIL!N93</f>
        <v>0</v>
      </c>
      <c r="AK93" s="34">
        <f>RTM_IEX!H93</f>
        <v>129.94999999999999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15.746751863684771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82.596192320103256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727.36998206385033</v>
      </c>
      <c r="P94" s="36">
        <v>117.66000000000001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64.33</v>
      </c>
      <c r="U94" s="37">
        <f>SUMPRODUCT(LTA!J94:AN94,LTA!J$102:AN$102,LTA!J$103:AN$103)</f>
        <v>110.03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13.173018605787137</v>
      </c>
      <c r="AD94">
        <f t="shared" si="4"/>
        <v>1047.7036676418511</v>
      </c>
      <c r="AE94">
        <f>'IDT-1'!B94</f>
        <v>0</v>
      </c>
      <c r="AF94" s="24"/>
      <c r="AG94">
        <f t="shared" si="5"/>
        <v>1047.7036676418511</v>
      </c>
      <c r="AI94" s="34">
        <f>PXIL!H94</f>
        <v>0</v>
      </c>
      <c r="AJ94" s="34">
        <f>PXIL!N94</f>
        <v>0</v>
      </c>
      <c r="AK94" s="34">
        <f>RTM_IEX!H94</f>
        <v>146.31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15.746751863684771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82.596192320103256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690.09937194824886</v>
      </c>
      <c r="P95" s="36">
        <v>117.66000000000001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64.67</v>
      </c>
      <c r="U95" s="37">
        <f>SUMPRODUCT(LTA!J95:AN95,LTA!J$102:AN$102,LTA!J$103:AN$103)</f>
        <v>107.80000000000001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11.876423805947187</v>
      </c>
      <c r="AD95">
        <f t="shared" si="4"/>
        <v>1005.1096523260895</v>
      </c>
      <c r="AE95">
        <f>'IDT-1'!B95</f>
        <v>0</v>
      </c>
      <c r="AF95" s="24"/>
      <c r="AG95">
        <f t="shared" si="5"/>
        <v>1005.1096523260895</v>
      </c>
      <c r="AI95" s="34">
        <f>PXIL!H95</f>
        <v>0</v>
      </c>
      <c r="AJ95" s="34">
        <f>PXIL!N95</f>
        <v>0</v>
      </c>
      <c r="AK95" s="34">
        <f>RTM_IEX!H95</f>
        <v>86.63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15.746751863684771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82.596192320103256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690.09937194824886</v>
      </c>
      <c r="P96" s="36">
        <v>117.66000000000001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64.67</v>
      </c>
      <c r="U96" s="37">
        <f>SUMPRODUCT(LTA!J96:AN96,LTA!J$102:AN$102,LTA!J$103:AN$103)</f>
        <v>107.53999999999999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11.478095805947186</v>
      </c>
      <c r="AD96">
        <f>SUM(B96:AB96,AI96:AT96)-AC96</f>
        <v>958.08798032608956</v>
      </c>
      <c r="AE96">
        <f>'IDT-1'!B96</f>
        <v>0</v>
      </c>
      <c r="AF96" s="24"/>
      <c r="AG96">
        <f t="shared" si="5"/>
        <v>958.08798032608956</v>
      </c>
      <c r="AI96" s="34">
        <f>PXIL!H96</f>
        <v>0</v>
      </c>
      <c r="AJ96" s="34">
        <f>PXIL!N96</f>
        <v>0</v>
      </c>
      <c r="AK96" s="34">
        <f>RTM_IEX!H96</f>
        <v>39.47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15.746751863684771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82.596192320103256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680.26463493895892</v>
      </c>
      <c r="P97" s="36">
        <v>117.66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64.67</v>
      </c>
      <c r="U97" s="37">
        <f>SUMPRODUCT(LTA!J97:AN97,LTA!J$102:AN$102,LTA!J$103:AN$103)</f>
        <v>107.34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11.138496434593153</v>
      </c>
      <c r="AD97">
        <f t="shared" si="4"/>
        <v>899.92284268815354</v>
      </c>
      <c r="AE97">
        <f>'IDT-1'!B97</f>
        <v>0</v>
      </c>
      <c r="AF97" s="24"/>
      <c r="AG97">
        <f t="shared" si="5"/>
        <v>899.92284268815354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15.746751863684771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82.596192320103256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680.26463493895892</v>
      </c>
      <c r="P98" s="36">
        <v>117.66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64.67</v>
      </c>
      <c r="U98" s="37">
        <f>SUMPRODUCT(LTA!J98:AN98,LTA!J$102:AN$102,LTA!J$103:AN$103)</f>
        <v>106.94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11.53328084766294</v>
      </c>
      <c r="AD98">
        <f t="shared" si="4"/>
        <v>852.12805827508396</v>
      </c>
      <c r="AE98">
        <f>'IDT-1'!B98</f>
        <v>0</v>
      </c>
      <c r="AF98" s="24"/>
      <c r="AG98">
        <f t="shared" si="5"/>
        <v>852.12805827508396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0.24248707000000011</v>
      </c>
      <c r="E99">
        <f t="shared" si="6"/>
        <v>0.35473240107884108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2.8846477938024839</v>
      </c>
      <c r="J99">
        <f t="shared" si="6"/>
        <v>0</v>
      </c>
      <c r="K99">
        <f t="shared" si="6"/>
        <v>3.3984999999999999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19.449835330525588</v>
      </c>
      <c r="P99" s="36">
        <f t="shared" si="6"/>
        <v>2.3187935602472689</v>
      </c>
      <c r="Q99" s="36">
        <f t="shared" si="6"/>
        <v>0.69650500000000015</v>
      </c>
      <c r="R99" s="38">
        <f t="shared" si="6"/>
        <v>0.46049627965583773</v>
      </c>
      <c r="S99" s="38">
        <f t="shared" si="6"/>
        <v>0</v>
      </c>
      <c r="T99" s="37">
        <f t="shared" si="6"/>
        <v>5.0103174999999993</v>
      </c>
      <c r="U99" s="37">
        <f t="shared" si="6"/>
        <v>1.8690675000000001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0.52976500000000004</v>
      </c>
      <c r="Z99" s="34">
        <f t="shared" si="6"/>
        <v>-0.47649999999999998</v>
      </c>
      <c r="AA99" s="75">
        <f t="shared" si="6"/>
        <v>0.23104999999999998</v>
      </c>
      <c r="AB99" s="75">
        <f t="shared" si="6"/>
        <v>-4.9705599999999919</v>
      </c>
      <c r="AC99">
        <f t="shared" si="6"/>
        <v>0.38126156937310279</v>
      </c>
      <c r="AD99">
        <f t="shared" si="6"/>
        <v>30.252670865936942</v>
      </c>
      <c r="AE99">
        <f t="shared" si="6"/>
        <v>0.34308050000000001</v>
      </c>
      <c r="AG99">
        <f t="shared" si="6"/>
        <v>30.595751365936941</v>
      </c>
      <c r="AI99">
        <f t="shared" si="6"/>
        <v>0</v>
      </c>
      <c r="AJ99">
        <f t="shared" si="6"/>
        <v>0</v>
      </c>
      <c r="AK99">
        <f t="shared" si="6"/>
        <v>0.45626000000000005</v>
      </c>
      <c r="AL99">
        <f t="shared" si="6"/>
        <v>-1.899</v>
      </c>
      <c r="AM99">
        <f t="shared" si="6"/>
        <v>0</v>
      </c>
      <c r="AN99">
        <f t="shared" si="6"/>
        <v>0</v>
      </c>
      <c r="AO99">
        <f t="shared" si="6"/>
        <v>7.7534999999999993E-2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45338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5.645859999999999</v>
      </c>
      <c r="E3">
        <f>GT_NG!Q3</f>
        <v>8.3899361022364207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597.1445910919042</v>
      </c>
      <c r="P3" s="36">
        <v>33.690000000000005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59.33</v>
      </c>
      <c r="U3" s="37">
        <f>SUMPRODUCT(LTA!J3:AN3,LTA!J$102:AN$102,LTA!J$104:AN$104)</f>
        <v>76.239999999999995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-215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10.690255120119366</v>
      </c>
      <c r="AD3">
        <f>SUM(B3:AB3,AI3:AT3)-AC3</f>
        <v>394.42013207402124</v>
      </c>
      <c r="AE3">
        <f>'IDT-1'!C3</f>
        <v>0</v>
      </c>
      <c r="AF3" s="24"/>
      <c r="AG3">
        <f>SUM(AD3:AF3)</f>
        <v>394.42013207402124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5.645859999999999</v>
      </c>
      <c r="E4">
        <f>GT_NG!Q4</f>
        <v>8.6191693290734825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45.06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596.53421751057431</v>
      </c>
      <c r="P4" s="36">
        <v>33.690000000000005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59.67</v>
      </c>
      <c r="U4" s="37">
        <f>SUMPRODUCT(LTA!J4:AN4,LTA!J$102:AN$102,LTA!J$104:AN$104)</f>
        <v>76.19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10.858912695639406</v>
      </c>
      <c r="AD4">
        <f t="shared" ref="AD4:AD67" si="1">SUM(B4:AB4,AI4:AT4)-AC4</f>
        <v>374.16033414400829</v>
      </c>
      <c r="AE4">
        <f>'IDT-1'!C4</f>
        <v>0</v>
      </c>
      <c r="AF4" s="24"/>
      <c r="AG4">
        <f t="shared" ref="AG4:AG67" si="2">SUM(AD4:AF4)</f>
        <v>374.16033414400829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5.645859999999999</v>
      </c>
      <c r="E5">
        <f>GT_NG!Q5</f>
        <v>8.6191693290734825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45.06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597.42092797232783</v>
      </c>
      <c r="P5" s="36">
        <v>33.690000000000005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60</v>
      </c>
      <c r="U5" s="37">
        <f>SUMPRODUCT(LTA!J5:AN5,LTA!J$102:AN$102,LTA!J$104:AN$104)</f>
        <v>76.199999999999989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-250</v>
      </c>
      <c r="AA5" s="75">
        <f>STOA!I5</f>
        <v>0</v>
      </c>
      <c r="AB5" s="75">
        <f>-STOA!O5</f>
        <v>-136.94</v>
      </c>
      <c r="AC5">
        <f t="shared" si="0"/>
        <v>11.089467164365251</v>
      </c>
      <c r="AD5">
        <f t="shared" si="1"/>
        <v>349.15649013703597</v>
      </c>
      <c r="AE5">
        <f>'IDT-1'!C5</f>
        <v>0</v>
      </c>
      <c r="AF5" s="24"/>
      <c r="AG5">
        <f t="shared" si="2"/>
        <v>349.15649013703597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-91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5.645859999999999</v>
      </c>
      <c r="E6">
        <f>GT_NG!Q6</f>
        <v>8.6191693290734825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45.06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597.47828103767495</v>
      </c>
      <c r="P6" s="36">
        <v>33.690000000000005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60.67</v>
      </c>
      <c r="U6" s="37">
        <f>SUMPRODUCT(LTA!J6:AN6,LTA!J$102:AN$102,LTA!J$104:AN$104)</f>
        <v>76.27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-265</v>
      </c>
      <c r="AA6" s="75">
        <f>STOA!I6</f>
        <v>0</v>
      </c>
      <c r="AB6" s="75">
        <f>-STOA!O6</f>
        <v>-136.94</v>
      </c>
      <c r="AC6">
        <f t="shared" si="0"/>
        <v>11.240174611437281</v>
      </c>
      <c r="AD6">
        <f t="shared" si="1"/>
        <v>332.80313575531108</v>
      </c>
      <c r="AE6">
        <f>'IDT-1'!C6</f>
        <v>0</v>
      </c>
      <c r="AF6" s="24"/>
      <c r="AG6">
        <f t="shared" si="2"/>
        <v>332.80313575531108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5.645859999999999</v>
      </c>
      <c r="E7">
        <f>GT_NG!Q7</f>
        <v>8.6191693290734825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45.06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597.47828103767495</v>
      </c>
      <c r="P7" s="36">
        <v>33.690000000000005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61.67</v>
      </c>
      <c r="U7" s="37">
        <f>SUMPRODUCT(LTA!J7:AN7,LTA!J$102:AN$102,LTA!J$104:AN$104)</f>
        <v>76.400000000000006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-275</v>
      </c>
      <c r="AA7" s="75">
        <f>STOA!I7</f>
        <v>0</v>
      </c>
      <c r="AB7" s="75">
        <f>-STOA!O7</f>
        <v>-136.94</v>
      </c>
      <c r="AC7">
        <f t="shared" si="0"/>
        <v>11.359791661860838</v>
      </c>
      <c r="AD7">
        <f t="shared" si="1"/>
        <v>320.81351870488754</v>
      </c>
      <c r="AE7">
        <f>'IDT-1'!C7</f>
        <v>0</v>
      </c>
      <c r="AF7" s="24"/>
      <c r="AG7">
        <f t="shared" si="2"/>
        <v>320.81351870488754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-96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5.645859999999999</v>
      </c>
      <c r="E8">
        <f>GT_NG!Q8</f>
        <v>8.6191693290734825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45.06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597.47828103767495</v>
      </c>
      <c r="P8" s="36">
        <v>33.690000000000005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49.42</v>
      </c>
      <c r="U8" s="37">
        <f>SUMPRODUCT(LTA!J8:AN8,LTA!J$102:AN$102,LTA!J$104:AN$104)</f>
        <v>76.539999999999992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-285</v>
      </c>
      <c r="AA8" s="75">
        <f>STOA!I8</f>
        <v>0</v>
      </c>
      <c r="AB8" s="75">
        <f>-STOA!O8</f>
        <v>-136.94</v>
      </c>
      <c r="AC8">
        <f t="shared" si="0"/>
        <v>11.232654188686173</v>
      </c>
      <c r="AD8">
        <f t="shared" si="1"/>
        <v>311.83065617806216</v>
      </c>
      <c r="AE8">
        <f>'IDT-1'!C8</f>
        <v>0</v>
      </c>
      <c r="AF8" s="24"/>
      <c r="AG8">
        <f t="shared" si="2"/>
        <v>311.83065617806216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5.645859999999999</v>
      </c>
      <c r="E9">
        <f>GT_NG!Q9</f>
        <v>8.6191693290734825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45.06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597.63485731431626</v>
      </c>
      <c r="P9" s="36">
        <v>33.690000000000005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40.909999999999997</v>
      </c>
      <c r="U9" s="37">
        <f>SUMPRODUCT(LTA!J9:AN9,LTA!J$102:AN$102,LTA!J$104:AN$104)</f>
        <v>76.650000000000006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-295</v>
      </c>
      <c r="AA9" s="75">
        <f>STOA!I9</f>
        <v>0</v>
      </c>
      <c r="AB9" s="75">
        <f>-STOA!O9</f>
        <v>-136.94</v>
      </c>
      <c r="AC9">
        <f t="shared" si="0"/>
        <v>11.061755536711289</v>
      </c>
      <c r="AD9">
        <f t="shared" si="1"/>
        <v>315.75813110667838</v>
      </c>
      <c r="AE9">
        <f>'IDT-1'!C9</f>
        <v>0</v>
      </c>
      <c r="AF9" s="24"/>
      <c r="AG9">
        <f t="shared" si="2"/>
        <v>315.75813110667838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5.645859999999999</v>
      </c>
      <c r="E10">
        <f>GT_NG!Q10</f>
        <v>8.6191693290734825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45.06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597.90477025272207</v>
      </c>
      <c r="P10" s="36">
        <v>33.690000000000005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40.53</v>
      </c>
      <c r="U10" s="37">
        <f>SUMPRODUCT(LTA!J10:AN10,LTA!J$102:AN$102,LTA!J$104:AN$104)</f>
        <v>76.66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-295</v>
      </c>
      <c r="AA10" s="75">
        <f>STOA!I10</f>
        <v>0</v>
      </c>
      <c r="AB10" s="75">
        <f>-STOA!O10</f>
        <v>-136.94</v>
      </c>
      <c r="AC10">
        <f t="shared" si="0"/>
        <v>11.111741751743235</v>
      </c>
      <c r="AD10">
        <f t="shared" si="1"/>
        <v>309.60805783005225</v>
      </c>
      <c r="AE10">
        <f>'IDT-1'!C10</f>
        <v>0</v>
      </c>
      <c r="AF10" s="24"/>
      <c r="AG10">
        <f t="shared" si="2"/>
        <v>309.60805783005225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5.645859999999999</v>
      </c>
      <c r="E11">
        <f>GT_NG!Q11</f>
        <v>8.6191693290734825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45.06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606.21691041673057</v>
      </c>
      <c r="P11" s="36">
        <v>33.690000000000005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26.75</v>
      </c>
      <c r="U11" s="37">
        <f>SUMPRODUCT(LTA!J11:AN11,LTA!J$102:AN$102,LTA!J$104:AN$104)</f>
        <v>74.47999999999999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-310</v>
      </c>
      <c r="AA11" s="75">
        <f>STOA!I11</f>
        <v>0</v>
      </c>
      <c r="AB11" s="75">
        <f>-STOA!O11</f>
        <v>-136.94</v>
      </c>
      <c r="AC11">
        <f t="shared" si="0"/>
        <v>11.242336356793354</v>
      </c>
      <c r="AD11">
        <f t="shared" si="1"/>
        <v>278.82960338901069</v>
      </c>
      <c r="AE11">
        <f>'IDT-1'!C11</f>
        <v>0</v>
      </c>
      <c r="AF11" s="24"/>
      <c r="AG11">
        <f t="shared" si="2"/>
        <v>278.82960338901069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5.645859999999999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45.06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609.14430222382248</v>
      </c>
      <c r="P12" s="36">
        <v>33.690000000000005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27.08</v>
      </c>
      <c r="U12" s="37">
        <f>SUMPRODUCT(LTA!J12:AN12,LTA!J$102:AN$102,LTA!J$104:AN$104)</f>
        <v>73.64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-313</v>
      </c>
      <c r="AA12" s="75">
        <f>STOA!I12</f>
        <v>0</v>
      </c>
      <c r="AB12" s="75">
        <f>-STOA!O12</f>
        <v>-136.94</v>
      </c>
      <c r="AC12">
        <f t="shared" si="0"/>
        <v>11.338882867496928</v>
      </c>
      <c r="AD12">
        <f t="shared" si="1"/>
        <v>272.15044868539906</v>
      </c>
      <c r="AE12">
        <f>'IDT-1'!C12</f>
        <v>0</v>
      </c>
      <c r="AF12" s="24"/>
      <c r="AG12">
        <f t="shared" si="2"/>
        <v>272.15044868539906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-81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5.645859999999999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45.06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601.83151014261966</v>
      </c>
      <c r="P13" s="36">
        <v>33.690000000000005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21.38</v>
      </c>
      <c r="U13" s="37">
        <f>SUMPRODUCT(LTA!J13:AN13,LTA!J$102:AN$102,LTA!J$104:AN$104)</f>
        <v>66.97999999999999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-333</v>
      </c>
      <c r="AA13" s="75">
        <f>STOA!I13</f>
        <v>0</v>
      </c>
      <c r="AB13" s="75">
        <f>-STOA!O13</f>
        <v>-136.94</v>
      </c>
      <c r="AC13">
        <f t="shared" si="0"/>
        <v>11.004208259517041</v>
      </c>
      <c r="AD13">
        <f t="shared" si="1"/>
        <v>272.8123312121761</v>
      </c>
      <c r="AE13">
        <f>'IDT-1'!C13</f>
        <v>0</v>
      </c>
      <c r="AF13" s="24"/>
      <c r="AG13">
        <f t="shared" si="2"/>
        <v>272.8123312121761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5.645859999999999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45.06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601.56159720421385</v>
      </c>
      <c r="P14" s="36">
        <v>33.690000000000005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21.42</v>
      </c>
      <c r="U14" s="37">
        <f>SUMPRODUCT(LTA!J14:AN14,LTA!J$102:AN$102,LTA!J$104:AN$104)</f>
        <v>66.64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-333</v>
      </c>
      <c r="AA14" s="75">
        <f>STOA!I14</f>
        <v>0</v>
      </c>
      <c r="AB14" s="75">
        <f>-STOA!O14</f>
        <v>-136.94</v>
      </c>
      <c r="AC14">
        <f t="shared" si="0"/>
        <v>11.033305621733989</v>
      </c>
      <c r="AD14">
        <f t="shared" si="1"/>
        <v>268.2133209115533</v>
      </c>
      <c r="AE14">
        <f>'IDT-1'!C14</f>
        <v>0</v>
      </c>
      <c r="AF14" s="24"/>
      <c r="AG14">
        <f t="shared" si="2"/>
        <v>268.2133209115533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5.645859999999999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45.06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601.56159720421385</v>
      </c>
      <c r="P15" s="36">
        <v>33.690000000000005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21.08</v>
      </c>
      <c r="U15" s="37">
        <f>SUMPRODUCT(LTA!J15:AN15,LTA!J$102:AN$102,LTA!J$104:AN$104)</f>
        <v>65.319999999999993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-329</v>
      </c>
      <c r="AA15" s="75">
        <f>STOA!I15</f>
        <v>0</v>
      </c>
      <c r="AB15" s="75">
        <f>-STOA!O15</f>
        <v>-136.94</v>
      </c>
      <c r="AC15">
        <f t="shared" si="0"/>
        <v>11.061717410358433</v>
      </c>
      <c r="AD15">
        <f t="shared" si="1"/>
        <v>261.52490912292888</v>
      </c>
      <c r="AE15">
        <f>'IDT-1'!C15</f>
        <v>0</v>
      </c>
      <c r="AF15" s="24"/>
      <c r="AG15">
        <f t="shared" si="2"/>
        <v>261.52490912292888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-54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5.645859999999999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45.06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599.9672590162138</v>
      </c>
      <c r="P16" s="36">
        <v>33.690000000000005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20.75</v>
      </c>
      <c r="U16" s="37">
        <f>SUMPRODUCT(LTA!J16:AN16,LTA!J$102:AN$102,LTA!J$104:AN$104)</f>
        <v>64.819999999999993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-329</v>
      </c>
      <c r="AA16" s="75">
        <f>STOA!I16</f>
        <v>0</v>
      </c>
      <c r="AB16" s="75">
        <f>-STOA!O16</f>
        <v>-136.94</v>
      </c>
      <c r="AC16">
        <f t="shared" si="0"/>
        <v>11.024410654129454</v>
      </c>
      <c r="AD16">
        <f t="shared" si="1"/>
        <v>261.13787769115777</v>
      </c>
      <c r="AE16">
        <f>'IDT-1'!C16</f>
        <v>0</v>
      </c>
      <c r="AF16" s="24"/>
      <c r="AG16">
        <f t="shared" si="2"/>
        <v>261.13787769115777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5.645859999999999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45.06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599.9672590162138</v>
      </c>
      <c r="P17" s="36">
        <v>33.690000000000005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20.88</v>
      </c>
      <c r="U17" s="37">
        <f>SUMPRODUCT(LTA!J17:AN17,LTA!J$102:AN$102,LTA!J$104:AN$104)</f>
        <v>63.05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-334</v>
      </c>
      <c r="AA17" s="75">
        <f>STOA!I17</f>
        <v>0</v>
      </c>
      <c r="AB17" s="75">
        <f>-STOA!O17</f>
        <v>-136.94</v>
      </c>
      <c r="AC17">
        <f t="shared" si="0"/>
        <v>11.002163496404567</v>
      </c>
      <c r="AD17">
        <f t="shared" si="1"/>
        <v>260.52012484888263</v>
      </c>
      <c r="AE17">
        <f>'IDT-1'!C17</f>
        <v>0</v>
      </c>
      <c r="AF17" s="24"/>
      <c r="AG17">
        <f t="shared" si="2"/>
        <v>260.52012484888263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5.645859999999999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45.06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597.03986720912189</v>
      </c>
      <c r="P18" s="36">
        <v>33.690000000000005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21.05</v>
      </c>
      <c r="U18" s="37">
        <f>SUMPRODUCT(LTA!J18:AN18,LTA!J$102:AN$102,LTA!J$104:AN$104)</f>
        <v>63.05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-339</v>
      </c>
      <c r="AA18" s="75">
        <f>STOA!I18</f>
        <v>0</v>
      </c>
      <c r="AB18" s="75">
        <f>-STOA!O18</f>
        <v>-136.94</v>
      </c>
      <c r="AC18">
        <f t="shared" si="0"/>
        <v>10.945116774325438</v>
      </c>
      <c r="AD18">
        <f t="shared" si="1"/>
        <v>261.81977976386986</v>
      </c>
      <c r="AE18">
        <f>'IDT-1'!C18</f>
        <v>0</v>
      </c>
      <c r="AF18" s="24"/>
      <c r="AG18">
        <f t="shared" si="2"/>
        <v>261.81977976386986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5.645859999999999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45.06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600.58480521395427</v>
      </c>
      <c r="P19" s="36">
        <v>33.690000000000005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21.75</v>
      </c>
      <c r="U19" s="37">
        <f>SUMPRODUCT(LTA!J19:AN19,LTA!J$102:AN$102,LTA!J$104:AN$104)</f>
        <v>63.23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-329</v>
      </c>
      <c r="AA19" s="75">
        <f>STOA!I19</f>
        <v>0</v>
      </c>
      <c r="AB19" s="75">
        <f>-STOA!O19</f>
        <v>-136.94</v>
      </c>
      <c r="AC19">
        <f t="shared" si="0"/>
        <v>10.829805414518027</v>
      </c>
      <c r="AD19">
        <f t="shared" si="1"/>
        <v>284.36002912850972</v>
      </c>
      <c r="AE19">
        <f>'IDT-1'!C19</f>
        <v>0</v>
      </c>
      <c r="AF19" s="24"/>
      <c r="AG19">
        <f t="shared" si="2"/>
        <v>284.36002912850972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5.645859999999999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45.06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600.59860859033779</v>
      </c>
      <c r="P20" s="36">
        <v>33.690000000000005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22.69</v>
      </c>
      <c r="U20" s="37">
        <f>SUMPRODUCT(LTA!J20:AN20,LTA!J$102:AN$102,LTA!J$104:AN$104)</f>
        <v>63.419999999999995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-338</v>
      </c>
      <c r="AA20" s="75">
        <f>STOA!I20</f>
        <v>0</v>
      </c>
      <c r="AB20" s="75">
        <f>-STOA!O20</f>
        <v>-136.94</v>
      </c>
      <c r="AC20">
        <f t="shared" si="0"/>
        <v>10.813999889704982</v>
      </c>
      <c r="AD20">
        <f t="shared" si="1"/>
        <v>288.5196380297063</v>
      </c>
      <c r="AE20">
        <f>'IDT-1'!C20</f>
        <v>0</v>
      </c>
      <c r="AF20" s="24"/>
      <c r="AG20">
        <f t="shared" si="2"/>
        <v>288.5196380297063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5.645859999999999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45.06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600.59860859033779</v>
      </c>
      <c r="P21" s="36">
        <v>33.690000000000005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24.08</v>
      </c>
      <c r="U21" s="37">
        <f>SUMPRODUCT(LTA!J21:AN21,LTA!J$102:AN$102,LTA!J$104:AN$104)</f>
        <v>67.47999999999999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-335</v>
      </c>
      <c r="AA21" s="75">
        <f>STOA!I21</f>
        <v>0</v>
      </c>
      <c r="AB21" s="75">
        <f>-STOA!O21</f>
        <v>-136.94</v>
      </c>
      <c r="AC21">
        <f t="shared" si="0"/>
        <v>10.825895258805426</v>
      </c>
      <c r="AD21">
        <f t="shared" si="1"/>
        <v>297.9577426606059</v>
      </c>
      <c r="AE21">
        <f>'IDT-1'!C21</f>
        <v>0</v>
      </c>
      <c r="AF21" s="24"/>
      <c r="AG21">
        <f t="shared" si="2"/>
        <v>297.9577426606059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-16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5.645859999999999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45.06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600.59860859033779</v>
      </c>
      <c r="P22" s="36">
        <v>33.690000000000005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24.42</v>
      </c>
      <c r="U22" s="37">
        <f>SUMPRODUCT(LTA!J22:AN22,LTA!J$102:AN$102,LTA!J$104:AN$104)</f>
        <v>67.319999999999993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-315</v>
      </c>
      <c r="AA22" s="75">
        <f>STOA!I22</f>
        <v>0</v>
      </c>
      <c r="AB22" s="75">
        <f>-STOA!O22</f>
        <v>-136.94</v>
      </c>
      <c r="AC22">
        <f t="shared" si="0"/>
        <v>10.683397577482312</v>
      </c>
      <c r="AD22">
        <f t="shared" si="1"/>
        <v>315.28024034192896</v>
      </c>
      <c r="AE22">
        <f>'IDT-1'!C22</f>
        <v>0</v>
      </c>
      <c r="AF22" s="24"/>
      <c r="AG22">
        <f t="shared" si="2"/>
        <v>315.28024034192896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5.645859999999999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618.1680390904711</v>
      </c>
      <c r="P23" s="36">
        <v>33.690000000000005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24.75</v>
      </c>
      <c r="U23" s="37">
        <f>SUMPRODUCT(LTA!J23:AN23,LTA!J$102:AN$102,LTA!J$104:AN$104)</f>
        <v>68.97999999999999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-280</v>
      </c>
      <c r="AA23" s="75">
        <f>STOA!I23</f>
        <v>0</v>
      </c>
      <c r="AB23" s="75">
        <f>-STOA!O23</f>
        <v>-136.94</v>
      </c>
      <c r="AC23">
        <f t="shared" si="0"/>
        <v>10.729100585534983</v>
      </c>
      <c r="AD23">
        <f t="shared" si="1"/>
        <v>348.79396783400961</v>
      </c>
      <c r="AE23">
        <f>'IDT-1'!C23</f>
        <v>0</v>
      </c>
      <c r="AF23" s="24"/>
      <c r="AG23">
        <f t="shared" si="2"/>
        <v>348.79396783400961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5.645859999999999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630.25056100048118</v>
      </c>
      <c r="P24" s="36">
        <v>33.69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25.08</v>
      </c>
      <c r="U24" s="37">
        <f>SUMPRODUCT(LTA!J24:AN24,LTA!J$102:AN$102,LTA!J$104:AN$104)</f>
        <v>68.64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-245</v>
      </c>
      <c r="AA24" s="75">
        <f>STOA!I24</f>
        <v>0</v>
      </c>
      <c r="AB24" s="75">
        <f>-STOA!O24</f>
        <v>-136.94</v>
      </c>
      <c r="AC24">
        <f t="shared" si="0"/>
        <v>10.601788511007065</v>
      </c>
      <c r="AD24">
        <f t="shared" si="1"/>
        <v>387.99380181854764</v>
      </c>
      <c r="AE24">
        <f>'IDT-1'!C24</f>
        <v>0</v>
      </c>
      <c r="AF24" s="24"/>
      <c r="AG24">
        <f t="shared" si="2"/>
        <v>387.99380181854764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5.645859999999999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630.30530450512038</v>
      </c>
      <c r="P25" s="36">
        <v>33.69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31.75</v>
      </c>
      <c r="U25" s="37">
        <f>SUMPRODUCT(LTA!J25:AN25,LTA!J$102:AN$102,LTA!J$104:AN$104)</f>
        <v>68.14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-226</v>
      </c>
      <c r="AA25" s="75">
        <f>STOA!I25</f>
        <v>0</v>
      </c>
      <c r="AB25" s="75">
        <f>-STOA!O25</f>
        <v>-136.94</v>
      </c>
      <c r="AC25">
        <f t="shared" si="0"/>
        <v>10.357585836074914</v>
      </c>
      <c r="AD25">
        <f t="shared" si="1"/>
        <v>429.46274799811891</v>
      </c>
      <c r="AE25">
        <f>'IDT-1'!C25</f>
        <v>0</v>
      </c>
      <c r="AF25" s="24"/>
      <c r="AG25">
        <f t="shared" si="2"/>
        <v>429.46274799811891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5.645859999999999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632.36228324907438</v>
      </c>
      <c r="P26" s="36">
        <v>33.69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31.08</v>
      </c>
      <c r="U26" s="37">
        <f>SUMPRODUCT(LTA!J26:AN26,LTA!J$102:AN$102,LTA!J$104:AN$104)</f>
        <v>67.64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-186</v>
      </c>
      <c r="AA26" s="75">
        <f>STOA!I26</f>
        <v>0</v>
      </c>
      <c r="AB26" s="75">
        <f>-STOA!O26</f>
        <v>-136.94</v>
      </c>
      <c r="AC26">
        <f t="shared" si="0"/>
        <v>10.000776675353901</v>
      </c>
      <c r="AD26">
        <f t="shared" si="1"/>
        <v>473.70653590279392</v>
      </c>
      <c r="AE26">
        <f>'IDT-1'!C26</f>
        <v>0</v>
      </c>
      <c r="AF26" s="24"/>
      <c r="AG26">
        <f t="shared" si="2"/>
        <v>473.70653590279392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5.645859999999999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636.30795223346502</v>
      </c>
      <c r="P27" s="36">
        <v>68.040000000000006</v>
      </c>
      <c r="Q27" s="36">
        <v>11.55</v>
      </c>
      <c r="R27" s="38">
        <v>0</v>
      </c>
      <c r="S27" s="38">
        <v>0</v>
      </c>
      <c r="T27" s="37">
        <f>SUMPRODUCT(LTA!J27:AN27,LTA!J$101:AN$101,LTA!J$104:AN$104)</f>
        <v>30.75</v>
      </c>
      <c r="U27" s="37">
        <f>SUMPRODUCT(LTA!J27:AN27,LTA!J$102:AN$102,LTA!J$104:AN$104)</f>
        <v>115.24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-70</v>
      </c>
      <c r="AA27" s="75">
        <f>STOA!I27</f>
        <v>0</v>
      </c>
      <c r="AB27" s="75">
        <f>-STOA!O27</f>
        <v>-220</v>
      </c>
      <c r="AC27">
        <f t="shared" si="0"/>
        <v>10.829657614709832</v>
      </c>
      <c r="AD27">
        <f t="shared" si="1"/>
        <v>545.32332394782861</v>
      </c>
      <c r="AE27">
        <f>'IDT-1'!C27</f>
        <v>0</v>
      </c>
      <c r="AF27" s="24"/>
      <c r="AG27">
        <f t="shared" si="2"/>
        <v>545.32332394782861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5.645859999999999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646.8340034603882</v>
      </c>
      <c r="P28" s="36">
        <v>68.040000000000006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30.08</v>
      </c>
      <c r="U28" s="37">
        <f>SUMPRODUCT(LTA!J28:AN28,LTA!J$102:AN$102,LTA!J$104:AN$104)</f>
        <v>115.08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</v>
      </c>
      <c r="AA28" s="75">
        <f>STOA!I28</f>
        <v>0</v>
      </c>
      <c r="AB28" s="75">
        <f>-STOA!O28</f>
        <v>-220</v>
      </c>
      <c r="AC28">
        <f t="shared" si="0"/>
        <v>10.516448454697311</v>
      </c>
      <c r="AD28">
        <f t="shared" si="1"/>
        <v>622.83258433476442</v>
      </c>
      <c r="AE28">
        <f>'IDT-1'!C28</f>
        <v>-3.387</v>
      </c>
      <c r="AF28" s="24"/>
      <c r="AG28">
        <f t="shared" si="2"/>
        <v>619.44558433476448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5.645859999999999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659.08954680789145</v>
      </c>
      <c r="P29" s="36">
        <v>68.040000000000006</v>
      </c>
      <c r="Q29" s="36">
        <v>22.05</v>
      </c>
      <c r="R29" s="38">
        <v>0.1426923076923077</v>
      </c>
      <c r="S29" s="38">
        <v>0</v>
      </c>
      <c r="T29" s="37">
        <f>SUMPRODUCT(LTA!J29:AN29,LTA!J$101:AN$101,LTA!J$104:AN$104)</f>
        <v>29.75</v>
      </c>
      <c r="U29" s="37">
        <f>SUMPRODUCT(LTA!J29:AN29,LTA!J$102:AN$102,LTA!J$104:AN$104)</f>
        <v>114.24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10.034726908908496</v>
      </c>
      <c r="AD29">
        <f t="shared" si="1"/>
        <v>702.54254153574868</v>
      </c>
      <c r="AE29">
        <f>'IDT-1'!C29</f>
        <v>-25</v>
      </c>
      <c r="AF29" s="24"/>
      <c r="AG29">
        <f t="shared" si="2"/>
        <v>677.54254153574868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5.645859999999999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44.998381644249442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784.3485566007472</v>
      </c>
      <c r="P30" s="36">
        <v>68.040000000000006</v>
      </c>
      <c r="Q30" s="36">
        <v>22.05</v>
      </c>
      <c r="R30" s="38">
        <v>1.84</v>
      </c>
      <c r="S30" s="38">
        <v>0</v>
      </c>
      <c r="T30" s="37">
        <f>SUMPRODUCT(LTA!J30:AN30,LTA!J$101:AN$101,LTA!J$104:AN$104)</f>
        <v>29.42</v>
      </c>
      <c r="U30" s="37">
        <f>SUMPRODUCT(LTA!J30:AN30,LTA!J$102:AN$102,LTA!J$104:AN$104)</f>
        <v>113.39999999999999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11.862193734560471</v>
      </c>
      <c r="AD30">
        <f t="shared" si="1"/>
        <v>735.49977383950966</v>
      </c>
      <c r="AE30">
        <f>'IDT-1'!C30</f>
        <v>-5</v>
      </c>
      <c r="AF30" s="24"/>
      <c r="AG30">
        <f t="shared" si="2"/>
        <v>730.49977383950966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5.645859999999999</v>
      </c>
      <c r="E31">
        <f>GT_NG!Q31</f>
        <v>8.6191693290734825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44.998381644249442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799.06878055301024</v>
      </c>
      <c r="P31" s="36">
        <v>68.040000000000006</v>
      </c>
      <c r="Q31" s="36">
        <v>22.05</v>
      </c>
      <c r="R31" s="38">
        <v>5.64</v>
      </c>
      <c r="S31" s="38">
        <v>0</v>
      </c>
      <c r="T31" s="37">
        <f>SUMPRODUCT(LTA!J31:AN31,LTA!J$101:AN$101,LTA!J$104:AN$104)</f>
        <v>29.52</v>
      </c>
      <c r="U31" s="37">
        <f>SUMPRODUCT(LTA!J31:AN31,LTA!J$102:AN$102,LTA!J$104:AN$104)</f>
        <v>111.08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11.778865514912361</v>
      </c>
      <c r="AD31">
        <f t="shared" si="1"/>
        <v>777.88332601142076</v>
      </c>
      <c r="AE31">
        <f>'IDT-1'!C31</f>
        <v>0</v>
      </c>
      <c r="AF31" s="24"/>
      <c r="AG31">
        <f t="shared" si="2"/>
        <v>777.88332601142076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8.6191693290734825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54.998090344085277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797.41235562091617</v>
      </c>
      <c r="P32" s="36">
        <v>68.040000000000006</v>
      </c>
      <c r="Q32" s="36">
        <v>22.05</v>
      </c>
      <c r="R32" s="38">
        <v>12.082689225289405</v>
      </c>
      <c r="S32" s="38">
        <v>0</v>
      </c>
      <c r="T32" s="37">
        <f>SUMPRODUCT(LTA!J32:AN32,LTA!J$101:AN$101,LTA!J$104:AN$104)</f>
        <v>30.840000000000003</v>
      </c>
      <c r="U32" s="37">
        <f>SUMPRODUCT(LTA!J32:AN32,LTA!J$102:AN$102,LTA!J$104:AN$104)</f>
        <v>109.74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11.617427961407595</v>
      </c>
      <c r="AD32">
        <f t="shared" si="1"/>
        <v>827.11402655795666</v>
      </c>
      <c r="AE32">
        <f>'IDT-1'!C32</f>
        <v>0</v>
      </c>
      <c r="AF32" s="24"/>
      <c r="AG32">
        <f t="shared" si="2"/>
        <v>827.11402655795666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8.6191693290734825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788.77513854410461</v>
      </c>
      <c r="P33" s="36">
        <v>68.040000000000006</v>
      </c>
      <c r="Q33" s="36">
        <v>22.05</v>
      </c>
      <c r="R33" s="38">
        <v>24.077144889732033</v>
      </c>
      <c r="S33" s="38">
        <v>0</v>
      </c>
      <c r="T33" s="37">
        <f>SUMPRODUCT(LTA!J33:AN33,LTA!J$101:AN$101,LTA!J$104:AN$104)</f>
        <v>24.700000000000003</v>
      </c>
      <c r="U33" s="37">
        <f>SUMPRODUCT(LTA!J33:AN33,LTA!J$102:AN$102,LTA!J$104:AN$104)</f>
        <v>109.39999999999999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11.438713921435305</v>
      </c>
      <c r="AD33">
        <f t="shared" si="1"/>
        <v>842.16974048789473</v>
      </c>
      <c r="AE33">
        <f>'IDT-1'!C33</f>
        <v>0</v>
      </c>
      <c r="AF33" s="24"/>
      <c r="AG33">
        <f t="shared" si="2"/>
        <v>842.16974048789473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8.6191693290734825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788.50522535171331</v>
      </c>
      <c r="P34" s="36">
        <v>68.040000000000006</v>
      </c>
      <c r="Q34" s="36">
        <v>22.05</v>
      </c>
      <c r="R34" s="38">
        <v>26.3</v>
      </c>
      <c r="S34" s="38">
        <v>0</v>
      </c>
      <c r="T34" s="37">
        <f>SUMPRODUCT(LTA!J34:AN34,LTA!J$101:AN$101,LTA!J$104:AN$104)</f>
        <v>38.44</v>
      </c>
      <c r="U34" s="37">
        <f>SUMPRODUCT(LTA!J34:AN34,LTA!J$102:AN$102,LTA!J$104:AN$104)</f>
        <v>108.89999999999999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11.591748106720138</v>
      </c>
      <c r="AD34">
        <f t="shared" si="1"/>
        <v>854.20964822048677</v>
      </c>
      <c r="AE34">
        <f>'IDT-1'!C34</f>
        <v>0</v>
      </c>
      <c r="AF34" s="24"/>
      <c r="AG34">
        <f t="shared" si="2"/>
        <v>854.20964822048677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8.6191693290734825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785.76164624486034</v>
      </c>
      <c r="P35" s="36">
        <v>68.040000000000006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53.400000000000006</v>
      </c>
      <c r="U35" s="37">
        <f>SUMPRODUCT(LTA!J35:AN35,LTA!J$102:AN$102,LTA!J$104:AN$104)</f>
        <v>107.74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11.760862461746573</v>
      </c>
      <c r="AD35">
        <f t="shared" si="1"/>
        <v>856.09695475860724</v>
      </c>
      <c r="AE35">
        <f>'IDT-1'!C35</f>
        <v>0</v>
      </c>
      <c r="AF35" s="24"/>
      <c r="AG35">
        <f t="shared" si="2"/>
        <v>856.09695475860724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8.6191693290734825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745.76326198369634</v>
      </c>
      <c r="P36" s="36">
        <v>68.040000000000006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78.52000000000001</v>
      </c>
      <c r="U36" s="37">
        <f>SUMPRODUCT(LTA!J36:AN36,LTA!J$102:AN$102,LTA!J$104:AN$104)</f>
        <v>107.58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11.439703406280348</v>
      </c>
      <c r="AD36">
        <f t="shared" si="1"/>
        <v>864.37972955290934</v>
      </c>
      <c r="AE36">
        <f>'IDT-1'!C36</f>
        <v>0</v>
      </c>
      <c r="AF36" s="24"/>
      <c r="AG36">
        <f t="shared" si="2"/>
        <v>864.37972955290934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8.6191693290734825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44.998242256161873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741.10114392778848</v>
      </c>
      <c r="P37" s="36">
        <v>68.040000000000006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104.17</v>
      </c>
      <c r="U37" s="37">
        <f>SUMPRODUCT(LTA!J37:AN37,LTA!J$102:AN$102,LTA!J$104:AN$104)</f>
        <v>107.39999999999999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11.547435211182332</v>
      </c>
      <c r="AD37">
        <f t="shared" si="1"/>
        <v>873.08027030184144</v>
      </c>
      <c r="AE37">
        <f>'IDT-1'!C37</f>
        <v>0</v>
      </c>
      <c r="AF37" s="24"/>
      <c r="AG37">
        <f t="shared" si="2"/>
        <v>873.08027030184144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-74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8.6191693290734825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44.998242256161873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738.92969262949043</v>
      </c>
      <c r="P38" s="36">
        <v>68.040000000000006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130.48000000000002</v>
      </c>
      <c r="U38" s="37">
        <f>SUMPRODUCT(LTA!J38:AN38,LTA!J$102:AN$102,LTA!J$104:AN$104)</f>
        <v>107.24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11.960633963398855</v>
      </c>
      <c r="AD38">
        <f t="shared" si="1"/>
        <v>871.64562025132693</v>
      </c>
      <c r="AE38">
        <f>'IDT-1'!C38</f>
        <v>0</v>
      </c>
      <c r="AF38" s="24"/>
      <c r="AG38">
        <f t="shared" si="2"/>
        <v>871.64562025132693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8.5503993610223628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44.998242256161873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738.92969262949043</v>
      </c>
      <c r="P39" s="36">
        <v>68.040000000000006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152.37</v>
      </c>
      <c r="U39" s="37">
        <f>SUMPRODUCT(LTA!J39:AN39,LTA!J$102:AN$102,LTA!J$104:AN$104)</f>
        <v>107.24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12.27947081926545</v>
      </c>
      <c r="AD39">
        <f t="shared" si="1"/>
        <v>877.14801342740907</v>
      </c>
      <c r="AE39">
        <f>'IDT-1'!C39</f>
        <v>0</v>
      </c>
      <c r="AF39" s="24"/>
      <c r="AG39">
        <f t="shared" si="2"/>
        <v>877.14801342740907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8.5503993610223628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44.998242256161873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733.14847401295697</v>
      </c>
      <c r="P40" s="36">
        <v>68.040000000000006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172.44</v>
      </c>
      <c r="U40" s="37">
        <f>SUMPRODUCT(LTA!J40:AN40,LTA!J$102:AN$102,LTA!J$104:AN$104)</f>
        <v>107.24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12.272429217013233</v>
      </c>
      <c r="AD40">
        <f t="shared" si="1"/>
        <v>906.44383641312788</v>
      </c>
      <c r="AE40">
        <f>'IDT-1'!C40</f>
        <v>0</v>
      </c>
      <c r="AF40" s="24"/>
      <c r="AG40">
        <f t="shared" si="2"/>
        <v>906.44383641312788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8.5503993610223628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44.998242256161873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729.58973263174107</v>
      </c>
      <c r="P41" s="36">
        <v>68.040000000000006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189.21</v>
      </c>
      <c r="U41" s="37">
        <f>SUMPRODUCT(LTA!J41:AN41,LTA!J$102:AN$102,LTA!J$104:AN$104)</f>
        <v>107.24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12.298692212162129</v>
      </c>
      <c r="AD41">
        <f t="shared" si="1"/>
        <v>929.62883203676313</v>
      </c>
      <c r="AE41">
        <f>'IDT-1'!C41</f>
        <v>0</v>
      </c>
      <c r="AF41" s="24"/>
      <c r="AG41">
        <f t="shared" si="2"/>
        <v>929.62883203676313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8.5503993610223628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44.998242256161873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724.20260044178519</v>
      </c>
      <c r="P42" s="36">
        <v>68.040000000000006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205.97</v>
      </c>
      <c r="U42" s="37">
        <f>SUMPRODUCT(LTA!J42:AN42,LTA!J$102:AN$102,LTA!J$104:AN$104)</f>
        <v>107.24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12.394224301766499</v>
      </c>
      <c r="AD42">
        <f t="shared" si="1"/>
        <v>940.90616775720275</v>
      </c>
      <c r="AE42">
        <f>'IDT-1'!C42</f>
        <v>0</v>
      </c>
      <c r="AF42" s="24"/>
      <c r="AG42">
        <f t="shared" si="2"/>
        <v>940.90616775720275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8.5503993610223628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44.998242256161873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624.15604450556248</v>
      </c>
      <c r="P43" s="36">
        <v>68.040000000000006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219.8</v>
      </c>
      <c r="U43" s="37">
        <f>SUMPRODUCT(LTA!J43:AN43,LTA!J$102:AN$102,LTA!J$104:AN$104)</f>
        <v>107.24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</v>
      </c>
      <c r="AA43" s="75">
        <f>STOA!I43</f>
        <v>0</v>
      </c>
      <c r="AB43" s="75">
        <f>-STOA!O43</f>
        <v>-170</v>
      </c>
      <c r="AC43">
        <f t="shared" si="0"/>
        <v>10.992312613911103</v>
      </c>
      <c r="AD43">
        <f t="shared" si="1"/>
        <v>936.09152350883551</v>
      </c>
      <c r="AE43">
        <f>'IDT-1'!C43</f>
        <v>0</v>
      </c>
      <c r="AF43" s="24"/>
      <c r="AG43">
        <f t="shared" si="2"/>
        <v>936.09152350883551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8.391451068616421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44.998242256161873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624.15604450556248</v>
      </c>
      <c r="P44" s="36">
        <v>68.040000000000006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232.89</v>
      </c>
      <c r="U44" s="37">
        <f>SUMPRODUCT(LTA!J44:AN44,LTA!J$102:AN$102,LTA!J$104:AN$104)</f>
        <v>107.24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11.29577007592734</v>
      </c>
      <c r="AD44">
        <f t="shared" si="1"/>
        <v>925.71911775441322</v>
      </c>
      <c r="AE44">
        <f>'IDT-1'!C44</f>
        <v>0</v>
      </c>
      <c r="AF44" s="24"/>
      <c r="AG44">
        <f t="shared" si="2"/>
        <v>925.71911775441322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-33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8.391451068616421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45.06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629.05672819511449</v>
      </c>
      <c r="P45" s="36">
        <v>68.040000000000006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244.25</v>
      </c>
      <c r="U45" s="37">
        <f>SUMPRODUCT(LTA!J45:AN45,LTA!J$102:AN$102,LTA!J$104:AN$104)</f>
        <v>107.24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11.534532476666488</v>
      </c>
      <c r="AD45">
        <f t="shared" si="1"/>
        <v>929.80279678706438</v>
      </c>
      <c r="AE45">
        <f>'IDT-1'!C45</f>
        <v>0</v>
      </c>
      <c r="AF45" s="24"/>
      <c r="AG45">
        <f t="shared" si="2"/>
        <v>929.80279678706438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5.365899999999999</v>
      </c>
      <c r="E46">
        <f>GT_NG!Q46</f>
        <v>8.2829548563611493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45.06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637.96385846431735</v>
      </c>
      <c r="P46" s="36">
        <v>68.040000000000006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250.69</v>
      </c>
      <c r="U46" s="37">
        <f>SUMPRODUCT(LTA!J46:AN46,LTA!J$102:AN$102,LTA!J$104:AN$104)</f>
        <v>107.24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11.742349279993739</v>
      </c>
      <c r="AD46">
        <f t="shared" si="1"/>
        <v>934.25036404068464</v>
      </c>
      <c r="AE46">
        <f>'IDT-1'!C46</f>
        <v>0</v>
      </c>
      <c r="AF46" s="24"/>
      <c r="AG46">
        <f t="shared" si="2"/>
        <v>934.25036404068464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5.365899999999999</v>
      </c>
      <c r="E47">
        <f>GT_NG!Q47</f>
        <v>8.2829548563611493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638.01103334086667</v>
      </c>
      <c r="P47" s="36">
        <v>68.040000000000006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255.66000000000003</v>
      </c>
      <c r="U47" s="37">
        <f>SUMPRODUCT(LTA!J47:AN47,LTA!J$102:AN$102,LTA!J$104:AN$104)</f>
        <v>107.24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11.742137760332307</v>
      </c>
      <c r="AD47">
        <f t="shared" si="1"/>
        <v>944.26775043689554</v>
      </c>
      <c r="AE47">
        <f>'IDT-1'!C47</f>
        <v>0</v>
      </c>
      <c r="AF47" s="24"/>
      <c r="AG47">
        <f t="shared" si="2"/>
        <v>944.26775043689554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5.365899999999999</v>
      </c>
      <c r="E48">
        <f>GT_NG!Q48</f>
        <v>8.2829548563611493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628.47346779284214</v>
      </c>
      <c r="P48" s="36">
        <v>68.040000000000006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261.5</v>
      </c>
      <c r="U48" s="37">
        <f>SUMPRODUCT(LTA!J48:AN48,LTA!J$102:AN$102,LTA!J$104:AN$104)</f>
        <v>107.24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11.897443679676462</v>
      </c>
      <c r="AD48">
        <f t="shared" si="1"/>
        <v>918.41487896952674</v>
      </c>
      <c r="AE48">
        <f>'IDT-1'!C48</f>
        <v>0</v>
      </c>
      <c r="AF48" s="24"/>
      <c r="AG48">
        <f t="shared" si="2"/>
        <v>918.41487896952674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5.365899999999999</v>
      </c>
      <c r="E49">
        <f>GT_NG!Q49</f>
        <v>8.2829548563611493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628.40398541332252</v>
      </c>
      <c r="P49" s="36">
        <v>68.040000000000006</v>
      </c>
      <c r="Q49" s="36">
        <v>11.55</v>
      </c>
      <c r="R49" s="38">
        <v>26.3</v>
      </c>
      <c r="S49" s="38">
        <v>0</v>
      </c>
      <c r="T49" s="37">
        <f>SUMPRODUCT(LTA!J49:AN49,LTA!J$101:AN$101,LTA!J$104:AN$104)</f>
        <v>263.39</v>
      </c>
      <c r="U49" s="37">
        <f>SUMPRODUCT(LTA!J49:AN49,LTA!J$102:AN$102,LTA!J$104:AN$104)</f>
        <v>94.13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11.595815819540046</v>
      </c>
      <c r="AD49">
        <f t="shared" si="1"/>
        <v>910.92702445014345</v>
      </c>
      <c r="AE49">
        <f>'IDT-1'!C49</f>
        <v>0</v>
      </c>
      <c r="AF49" s="24"/>
      <c r="AG49">
        <f t="shared" si="2"/>
        <v>910.92702445014345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5.365899999999999</v>
      </c>
      <c r="E50">
        <f>GT_NG!Q50</f>
        <v>8.2829548563611493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628.2611043599959</v>
      </c>
      <c r="P50" s="36">
        <v>68.040000000000006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265.65000000000003</v>
      </c>
      <c r="U50" s="37">
        <f>SUMPRODUCT(LTA!J50:AN50,LTA!J$102:AN$102,LTA!J$104:AN$104)</f>
        <v>89.32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11.61555140731655</v>
      </c>
      <c r="AD50">
        <f t="shared" si="1"/>
        <v>903.21440780904038</v>
      </c>
      <c r="AE50">
        <f>'IDT-1'!C50</f>
        <v>0</v>
      </c>
      <c r="AF50" s="24"/>
      <c r="AG50">
        <f t="shared" si="2"/>
        <v>903.21440780904038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5.365899999999999</v>
      </c>
      <c r="E51">
        <f>GT_NG!Q51</f>
        <v>7.9415073115860508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623.36019006338563</v>
      </c>
      <c r="P51" s="36">
        <v>68.040000000000006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263.74</v>
      </c>
      <c r="U51" s="37">
        <f>SUMPRODUCT(LTA!J51:AN51,LTA!J$102:AN$102,LTA!J$104:AN$104)</f>
        <v>78.73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11.356390517425355</v>
      </c>
      <c r="AD51">
        <f t="shared" si="1"/>
        <v>898.73120685754634</v>
      </c>
      <c r="AE51">
        <f>'IDT-1'!C51</f>
        <v>0</v>
      </c>
      <c r="AF51" s="24"/>
      <c r="AG51">
        <f t="shared" si="2"/>
        <v>898.73120685754634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5.365899999999999</v>
      </c>
      <c r="E52">
        <f>GT_NG!Q52</f>
        <v>7.9415073115860508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618.764723269005</v>
      </c>
      <c r="P52" s="36">
        <v>68.040000000000006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263.63</v>
      </c>
      <c r="U52" s="37">
        <f>SUMPRODUCT(LTA!J52:AN52,LTA!J$102:AN$102,LTA!J$104:AN$104)</f>
        <v>59.48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11.155164596352558</v>
      </c>
      <c r="AD52">
        <f t="shared" si="1"/>
        <v>874.9769659842384</v>
      </c>
      <c r="AE52">
        <f>'IDT-1'!C52</f>
        <v>0</v>
      </c>
      <c r="AF52" s="24"/>
      <c r="AG52">
        <f t="shared" si="2"/>
        <v>874.9769659842384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5.365899999999999</v>
      </c>
      <c r="E53">
        <f>GT_NG!Q53</f>
        <v>7.9415073115860508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618.764723269005</v>
      </c>
      <c r="P53" s="36">
        <v>68.040000000000006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264.05</v>
      </c>
      <c r="U53" s="37">
        <f>SUMPRODUCT(LTA!J53:AN53,LTA!J$102:AN$102,LTA!J$104:AN$104)</f>
        <v>59.48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11.158692596352559</v>
      </c>
      <c r="AD53">
        <f t="shared" si="1"/>
        <v>875.3934379842384</v>
      </c>
      <c r="AE53">
        <f>'IDT-1'!C53</f>
        <v>0</v>
      </c>
      <c r="AF53" s="24"/>
      <c r="AG53">
        <f t="shared" si="2"/>
        <v>875.3934379842384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5.365899999999999</v>
      </c>
      <c r="E54">
        <f>GT_NG!Q54</f>
        <v>7.939814814814814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618.76502697832029</v>
      </c>
      <c r="P54" s="36">
        <v>68.040000000000006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263.95</v>
      </c>
      <c r="U54" s="37">
        <f>SUMPRODUCT(LTA!J54:AN54,LTA!J$102:AN$102,LTA!J$104:AN$104)</f>
        <v>59.48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</v>
      </c>
      <c r="AA54" s="75">
        <f>STOA!I54</f>
        <v>0</v>
      </c>
      <c r="AB54" s="75">
        <f>-STOA!O54</f>
        <v>-220</v>
      </c>
      <c r="AC54">
        <f t="shared" si="0"/>
        <v>11.352677558210377</v>
      </c>
      <c r="AD54">
        <f t="shared" si="1"/>
        <v>852.09806423492455</v>
      </c>
      <c r="AE54">
        <f>'IDT-1'!C54</f>
        <v>0</v>
      </c>
      <c r="AF54" s="24"/>
      <c r="AG54">
        <f t="shared" si="2"/>
        <v>852.09806423492455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5.365899999999999</v>
      </c>
      <c r="E55">
        <f>GT_NG!Q55</f>
        <v>7.939814814814814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45.06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622.73844789921691</v>
      </c>
      <c r="P55" s="36">
        <v>33.690000000000005</v>
      </c>
      <c r="Q55" s="36">
        <v>11.549999999999999</v>
      </c>
      <c r="R55" s="38">
        <v>26.3</v>
      </c>
      <c r="S55" s="38">
        <v>0</v>
      </c>
      <c r="T55" s="37">
        <f>SUMPRODUCT(LTA!J55:AN55,LTA!J$101:AN$101,LTA!J$104:AN$104)</f>
        <v>263.80999999999995</v>
      </c>
      <c r="U55" s="37">
        <f>SUMPRODUCT(LTA!J55:AN55,LTA!J$102:AN$102,LTA!J$104:AN$104)</f>
        <v>59.48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11.147165240295243</v>
      </c>
      <c r="AD55">
        <f t="shared" si="1"/>
        <v>815.78699747373628</v>
      </c>
      <c r="AE55">
        <f>'IDT-1'!C55</f>
        <v>0</v>
      </c>
      <c r="AF55" s="24"/>
      <c r="AG55">
        <f t="shared" si="2"/>
        <v>815.78699747373628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5.365899999999999</v>
      </c>
      <c r="E56">
        <f>GT_NG!Q56</f>
        <v>7.939814814814814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45.06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619.62520978694022</v>
      </c>
      <c r="P56" s="36">
        <v>33.690000000000005</v>
      </c>
      <c r="Q56" s="36">
        <v>11.549999999999999</v>
      </c>
      <c r="R56" s="38">
        <v>26.3</v>
      </c>
      <c r="S56" s="38">
        <v>0</v>
      </c>
      <c r="T56" s="37">
        <f>SUMPRODUCT(LTA!J56:AN56,LTA!J$101:AN$101,LTA!J$104:AN$104)</f>
        <v>263.59000000000003</v>
      </c>
      <c r="U56" s="37">
        <f>SUMPRODUCT(LTA!J56:AN56,LTA!J$102:AN$102,LTA!J$104:AN$104)</f>
        <v>59.48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11.3648296141739</v>
      </c>
      <c r="AD56">
        <f t="shared" si="1"/>
        <v>783.23609498758105</v>
      </c>
      <c r="AE56">
        <f>'IDT-1'!C56</f>
        <v>0</v>
      </c>
      <c r="AF56" s="24"/>
      <c r="AG56">
        <f t="shared" si="2"/>
        <v>783.23609498758105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5.365899999999999</v>
      </c>
      <c r="E57">
        <f>GT_NG!Q57</f>
        <v>7.939814814814814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45.06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619.53126376699788</v>
      </c>
      <c r="P57" s="36">
        <v>33.690000000000005</v>
      </c>
      <c r="Q57" s="36">
        <v>11.549999999999999</v>
      </c>
      <c r="R57" s="38">
        <v>26.3</v>
      </c>
      <c r="S57" s="38">
        <v>0</v>
      </c>
      <c r="T57" s="37">
        <f>SUMPRODUCT(LTA!J57:AN57,LTA!J$101:AN$101,LTA!J$104:AN$104)</f>
        <v>260.02</v>
      </c>
      <c r="U57" s="37">
        <f>SUMPRODUCT(LTA!J57:AN57,LTA!J$102:AN$102,LTA!J$104:AN$104)</f>
        <v>59.48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-46</v>
      </c>
      <c r="AA57" s="75">
        <f>STOA!I57</f>
        <v>0</v>
      </c>
      <c r="AB57" s="75">
        <f>-STOA!O57</f>
        <v>-220</v>
      </c>
      <c r="AC57">
        <f t="shared" si="0"/>
        <v>11.46959099120461</v>
      </c>
      <c r="AD57">
        <f t="shared" si="1"/>
        <v>763.46738759060793</v>
      </c>
      <c r="AE57">
        <f>'IDT-1'!C57</f>
        <v>0</v>
      </c>
      <c r="AF57" s="24"/>
      <c r="AG57">
        <f t="shared" si="2"/>
        <v>763.46738759060793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5.365899999999999</v>
      </c>
      <c r="E58">
        <f>GT_NG!Q58</f>
        <v>7.939814814814814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45.06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619.30413209090625</v>
      </c>
      <c r="P58" s="36">
        <v>33.69</v>
      </c>
      <c r="Q58" s="36">
        <v>11.549999999999999</v>
      </c>
      <c r="R58" s="38">
        <v>26.3</v>
      </c>
      <c r="S58" s="38">
        <v>0</v>
      </c>
      <c r="T58" s="37">
        <f>SUMPRODUCT(LTA!J58:AN58,LTA!J$101:AN$101,LTA!J$104:AN$104)</f>
        <v>260.01</v>
      </c>
      <c r="U58" s="37">
        <f>SUMPRODUCT(LTA!J58:AN58,LTA!J$102:AN$102,LTA!J$104:AN$104)</f>
        <v>59.48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-30</v>
      </c>
      <c r="AA58" s="75">
        <f>STOA!I58</f>
        <v>0</v>
      </c>
      <c r="AB58" s="75">
        <f>-STOA!O58</f>
        <v>-220</v>
      </c>
      <c r="AC58">
        <f t="shared" si="0"/>
        <v>11.526897189199664</v>
      </c>
      <c r="AD58">
        <f t="shared" si="1"/>
        <v>756.17294971652132</v>
      </c>
      <c r="AE58">
        <f>'IDT-1'!C58</f>
        <v>0</v>
      </c>
      <c r="AF58" s="24"/>
      <c r="AG58">
        <f t="shared" si="2"/>
        <v>756.17294971652132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5.365899999999999</v>
      </c>
      <c r="E59">
        <f>GT_NG!Q59</f>
        <v>7.939814814814814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45.06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619.30413209090625</v>
      </c>
      <c r="P59" s="36">
        <v>33.69</v>
      </c>
      <c r="Q59" s="36">
        <v>11.549999999999999</v>
      </c>
      <c r="R59" s="38">
        <v>26.3</v>
      </c>
      <c r="S59" s="38">
        <v>0</v>
      </c>
      <c r="T59" s="37">
        <f>SUMPRODUCT(LTA!J59:AN59,LTA!J$101:AN$101,LTA!J$104:AN$104)</f>
        <v>258.69</v>
      </c>
      <c r="U59" s="37">
        <f>SUMPRODUCT(LTA!J59:AN59,LTA!J$102:AN$102,LTA!J$104:AN$104)</f>
        <v>59.48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-35</v>
      </c>
      <c r="AA59" s="75">
        <f>STOA!I59</f>
        <v>0</v>
      </c>
      <c r="AB59" s="75">
        <f>-STOA!O59</f>
        <v>-220</v>
      </c>
      <c r="AC59">
        <f t="shared" si="0"/>
        <v>11.592049608723666</v>
      </c>
      <c r="AD59">
        <f t="shared" si="1"/>
        <v>745.78779729699738</v>
      </c>
      <c r="AE59">
        <f>'IDT-1'!C59</f>
        <v>0</v>
      </c>
      <c r="AF59" s="24"/>
      <c r="AG59">
        <f t="shared" si="2"/>
        <v>745.78779729699738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5.365899999999999</v>
      </c>
      <c r="E60">
        <f>GT_NG!Q60</f>
        <v>7.939814814814814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45.06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618.83137343002159</v>
      </c>
      <c r="P60" s="36">
        <v>33.69</v>
      </c>
      <c r="Q60" s="36">
        <v>11.55</v>
      </c>
      <c r="R60" s="38">
        <v>26.3</v>
      </c>
      <c r="S60" s="38">
        <v>0</v>
      </c>
      <c r="T60" s="37">
        <f>SUMPRODUCT(LTA!J60:AN60,LTA!J$101:AN$101,LTA!J$104:AN$104)</f>
        <v>255.94</v>
      </c>
      <c r="U60" s="37">
        <f>SUMPRODUCT(LTA!J60:AN60,LTA!J$102:AN$102,LTA!J$104:AN$104)</f>
        <v>59.48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-71</v>
      </c>
      <c r="AA60" s="75">
        <f>STOA!I60</f>
        <v>0</v>
      </c>
      <c r="AB60" s="75">
        <f>-STOA!O60</f>
        <v>-220</v>
      </c>
      <c r="AC60">
        <f t="shared" si="0"/>
        <v>11.624276540046459</v>
      </c>
      <c r="AD60">
        <f t="shared" si="1"/>
        <v>735.53281170478988</v>
      </c>
      <c r="AE60">
        <f>'IDT-1'!C60</f>
        <v>0</v>
      </c>
      <c r="AF60" s="24"/>
      <c r="AG60">
        <f t="shared" si="2"/>
        <v>735.53281170478988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5.365899999999999</v>
      </c>
      <c r="E61">
        <f>GT_NG!Q61</f>
        <v>7.939814814814814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45.06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627.84532233082905</v>
      </c>
      <c r="P61" s="36">
        <v>33.69</v>
      </c>
      <c r="Q61" s="36">
        <v>11.549999999999999</v>
      </c>
      <c r="R61" s="38">
        <v>26.3</v>
      </c>
      <c r="S61" s="38">
        <v>0</v>
      </c>
      <c r="T61" s="37">
        <f>SUMPRODUCT(LTA!J61:AN61,LTA!J$101:AN$101,LTA!J$104:AN$104)</f>
        <v>251.68</v>
      </c>
      <c r="U61" s="37">
        <f>SUMPRODUCT(LTA!J61:AN61,LTA!J$102:AN$102,LTA!J$104:AN$104)</f>
        <v>60.64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-65</v>
      </c>
      <c r="AA61" s="75">
        <f>STOA!I61</f>
        <v>0</v>
      </c>
      <c r="AB61" s="75">
        <f>-STOA!O61</f>
        <v>-220</v>
      </c>
      <c r="AC61">
        <f t="shared" si="0"/>
        <v>11.741722972612354</v>
      </c>
      <c r="AD61">
        <f t="shared" si="1"/>
        <v>733.32931417303155</v>
      </c>
      <c r="AE61">
        <f>'IDT-1'!C61</f>
        <v>0</v>
      </c>
      <c r="AF61" s="24"/>
      <c r="AG61">
        <f t="shared" si="2"/>
        <v>733.32931417303155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5.365899999999999</v>
      </c>
      <c r="E62">
        <f>GT_NG!Q62</f>
        <v>7.939814814814814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45.06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627.84532233082905</v>
      </c>
      <c r="P62" s="36">
        <v>33.69</v>
      </c>
      <c r="Q62" s="36">
        <v>11.549999999999999</v>
      </c>
      <c r="R62" s="38">
        <v>26.3</v>
      </c>
      <c r="S62" s="38">
        <v>0</v>
      </c>
      <c r="T62" s="37">
        <f>SUMPRODUCT(LTA!J62:AN62,LTA!J$101:AN$101,LTA!J$104:AN$104)</f>
        <v>244.09</v>
      </c>
      <c r="U62" s="37">
        <f>SUMPRODUCT(LTA!J62:AN62,LTA!J$102:AN$102,LTA!J$104:AN$104)</f>
        <v>60.64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-70</v>
      </c>
      <c r="AA62" s="75">
        <f>STOA!I62</f>
        <v>0</v>
      </c>
      <c r="AB62" s="75">
        <f>-STOA!O62</f>
        <v>-220</v>
      </c>
      <c r="AC62">
        <f t="shared" si="0"/>
        <v>11.703380445787023</v>
      </c>
      <c r="AD62">
        <f t="shared" si="1"/>
        <v>722.77765669985672</v>
      </c>
      <c r="AE62">
        <f>'IDT-1'!C62</f>
        <v>0</v>
      </c>
      <c r="AF62" s="24"/>
      <c r="AG62">
        <f t="shared" si="2"/>
        <v>722.77765669985672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5.365899999999999</v>
      </c>
      <c r="E63">
        <f>GT_NG!Q63</f>
        <v>7.9380214541120369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45.06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619.07453891239709</v>
      </c>
      <c r="P63" s="36">
        <v>33.69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236.74</v>
      </c>
      <c r="U63" s="37">
        <f>SUMPRODUCT(LTA!J63:AN63,LTA!J$102:AN$102,LTA!J$104:AN$104)</f>
        <v>60.64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-91</v>
      </c>
      <c r="AA63" s="75">
        <f>STOA!I63</f>
        <v>0</v>
      </c>
      <c r="AB63" s="75">
        <f>-STOA!O63</f>
        <v>-220</v>
      </c>
      <c r="AC63">
        <f t="shared" si="0"/>
        <v>11.457825750418733</v>
      </c>
      <c r="AD63">
        <f t="shared" si="1"/>
        <v>719.90063461609054</v>
      </c>
      <c r="AE63">
        <f>'IDT-1'!C63</f>
        <v>0</v>
      </c>
      <c r="AF63" s="24"/>
      <c r="AG63">
        <f t="shared" si="2"/>
        <v>719.90063461609054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5.365899999999999</v>
      </c>
      <c r="E64">
        <f>GT_NG!Q64</f>
        <v>7.9380214541120369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619.14541625482002</v>
      </c>
      <c r="P64" s="36">
        <v>33.69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227.08999999999997</v>
      </c>
      <c r="U64" s="37">
        <f>SUMPRODUCT(LTA!J64:AN64,LTA!J$102:AN$102,LTA!J$104:AN$104)</f>
        <v>60.64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-91</v>
      </c>
      <c r="AA64" s="75">
        <f>STOA!I64</f>
        <v>0</v>
      </c>
      <c r="AB64" s="75">
        <f>-STOA!O64</f>
        <v>-220</v>
      </c>
      <c r="AC64">
        <f t="shared" si="0"/>
        <v>11.368889962370195</v>
      </c>
      <c r="AD64">
        <f t="shared" si="1"/>
        <v>711.41044774656177</v>
      </c>
      <c r="AE64">
        <f>'IDT-1'!C64</f>
        <v>0</v>
      </c>
      <c r="AF64" s="24"/>
      <c r="AG64">
        <f t="shared" si="2"/>
        <v>711.41044774656177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5.365899999999999</v>
      </c>
      <c r="E65">
        <f>GT_NG!Q65</f>
        <v>7.9380214541120369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619.21188686241624</v>
      </c>
      <c r="P65" s="36">
        <v>33.69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212.21</v>
      </c>
      <c r="U65" s="37">
        <f>SUMPRODUCT(LTA!J65:AN65,LTA!J$102:AN$102,LTA!J$104:AN$104)</f>
        <v>60.64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-86</v>
      </c>
      <c r="AA65" s="75">
        <f>STOA!I65</f>
        <v>0</v>
      </c>
      <c r="AB65" s="75">
        <f>-STOA!O65</f>
        <v>-220</v>
      </c>
      <c r="AC65">
        <f t="shared" si="0"/>
        <v>11.47317757404601</v>
      </c>
      <c r="AD65">
        <f t="shared" si="1"/>
        <v>669.49263074248233</v>
      </c>
      <c r="AE65">
        <f>'IDT-1'!C65</f>
        <v>0</v>
      </c>
      <c r="AF65" s="24"/>
      <c r="AG65">
        <f t="shared" si="2"/>
        <v>669.49263074248233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5.365899999999999</v>
      </c>
      <c r="E66">
        <f>GT_NG!Q66</f>
        <v>7.9380214541120369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620.80622505041629</v>
      </c>
      <c r="P66" s="36">
        <v>68.036608006381172</v>
      </c>
      <c r="Q66" s="36">
        <v>11.55</v>
      </c>
      <c r="R66" s="38">
        <v>26.3</v>
      </c>
      <c r="S66" s="38">
        <v>0</v>
      </c>
      <c r="T66" s="37">
        <f>SUMPRODUCT(LTA!J66:AN66,LTA!J$101:AN$101,LTA!J$104:AN$104)</f>
        <v>196.26</v>
      </c>
      <c r="U66" s="37">
        <f>SUMPRODUCT(LTA!J66:AN66,LTA!J$102:AN$102,LTA!J$104:AN$104)</f>
        <v>60.64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-81</v>
      </c>
      <c r="AA66" s="75">
        <f>STOA!I66</f>
        <v>0</v>
      </c>
      <c r="AB66" s="75">
        <f>-STOA!O66</f>
        <v>-220</v>
      </c>
      <c r="AC66">
        <f t="shared" si="0"/>
        <v>11.835938149751259</v>
      </c>
      <c r="AD66">
        <f t="shared" si="1"/>
        <v>666.12081636115806</v>
      </c>
      <c r="AE66">
        <f>'IDT-1'!C66</f>
        <v>0</v>
      </c>
      <c r="AF66" s="24"/>
      <c r="AG66">
        <f t="shared" si="2"/>
        <v>666.12081636115806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-63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5.365899999999999</v>
      </c>
      <c r="E67">
        <f>GT_NG!Q67</f>
        <v>7.9380214541120369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620.22838935725656</v>
      </c>
      <c r="P67" s="36">
        <v>68.036608006381172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178.14</v>
      </c>
      <c r="U67" s="37">
        <f>SUMPRODUCT(LTA!J67:AN67,LTA!J$102:AN$102,LTA!J$104:AN$104)</f>
        <v>59.98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-111</v>
      </c>
      <c r="AA67" s="75">
        <f>STOA!I67</f>
        <v>0</v>
      </c>
      <c r="AB67" s="75">
        <f>-STOA!O67</f>
        <v>-220</v>
      </c>
      <c r="AC67">
        <f t="shared" si="0"/>
        <v>11.562703279505159</v>
      </c>
      <c r="AD67">
        <f t="shared" si="1"/>
        <v>659.97621553824445</v>
      </c>
      <c r="AE67">
        <f>'IDT-1'!C67</f>
        <v>0</v>
      </c>
      <c r="AF67" s="24"/>
      <c r="AG67">
        <f t="shared" si="2"/>
        <v>659.97621553824445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5.365899999999999</v>
      </c>
      <c r="E68">
        <f>GT_NG!Q68</f>
        <v>7.9380214541120369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619.80210551630967</v>
      </c>
      <c r="P68" s="36">
        <v>64.959999999999994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159.80000000000001</v>
      </c>
      <c r="U68" s="37">
        <f>SUMPRODUCT(LTA!J68:AN68,LTA!J$102:AN$102,LTA!J$104:AN$104)</f>
        <v>59.98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-91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11.209799833489823</v>
      </c>
      <c r="AD68">
        <f t="shared" ref="AD68:AD98" si="4">SUM(B68:AB68,AI68:AT68)-AC68</f>
        <v>658.4862271369318</v>
      </c>
      <c r="AE68">
        <f>'IDT-1'!C68</f>
        <v>0</v>
      </c>
      <c r="AF68" s="24"/>
      <c r="AG68">
        <f t="shared" ref="AG68:AG98" si="5">SUM(AD68:AF68)</f>
        <v>658.4862271369318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5.365899999999999</v>
      </c>
      <c r="E69">
        <f>GT_NG!Q69</f>
        <v>7.9380214541120369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631.73206528053549</v>
      </c>
      <c r="P69" s="36">
        <v>68.040000000000006</v>
      </c>
      <c r="Q69" s="36">
        <v>11.55</v>
      </c>
      <c r="R69" s="38">
        <v>22.39</v>
      </c>
      <c r="S69" s="38">
        <v>0</v>
      </c>
      <c r="T69" s="37">
        <f>SUMPRODUCT(LTA!J69:AN69,LTA!J$101:AN$101,LTA!J$104:AN$104)</f>
        <v>139.06</v>
      </c>
      <c r="U69" s="37">
        <f>SUMPRODUCT(LTA!J69:AN69,LTA!J$102:AN$102,LTA!J$104:AN$104)</f>
        <v>107.74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-85</v>
      </c>
      <c r="AA69" s="75">
        <f>STOA!I69</f>
        <v>0</v>
      </c>
      <c r="AB69" s="75">
        <f>-STOA!O69</f>
        <v>-220</v>
      </c>
      <c r="AC69">
        <f t="shared" si="3"/>
        <v>11.758728754081323</v>
      </c>
      <c r="AD69">
        <f t="shared" si="4"/>
        <v>669.05725798056608</v>
      </c>
      <c r="AE69">
        <f>'IDT-1'!C69</f>
        <v>0</v>
      </c>
      <c r="AF69" s="24"/>
      <c r="AG69">
        <f t="shared" si="5"/>
        <v>669.05725798056608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5.365899999999999</v>
      </c>
      <c r="E70">
        <f>GT_NG!Q70</f>
        <v>7.9380214541120369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657.13755187717959</v>
      </c>
      <c r="P70" s="36">
        <v>68.040000000000006</v>
      </c>
      <c r="Q70" s="36">
        <v>22.05</v>
      </c>
      <c r="R70" s="38">
        <v>19.517343133251668</v>
      </c>
      <c r="S70" s="38">
        <v>0</v>
      </c>
      <c r="T70" s="37">
        <f>SUMPRODUCT(LTA!J70:AN70,LTA!J$101:AN$101,LTA!J$104:AN$104)</f>
        <v>116.8</v>
      </c>
      <c r="U70" s="37">
        <f>SUMPRODUCT(LTA!J70:AN70,LTA!J$102:AN$102,LTA!J$104:AN$104)</f>
        <v>107.74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-104.48</v>
      </c>
      <c r="AA70" s="75">
        <f>STOA!I70</f>
        <v>0</v>
      </c>
      <c r="AB70" s="75">
        <f>-STOA!O70</f>
        <v>-220</v>
      </c>
      <c r="AC70">
        <f t="shared" si="3"/>
        <v>11.912584783594616</v>
      </c>
      <c r="AD70">
        <f t="shared" si="4"/>
        <v>672.19623168094836</v>
      </c>
      <c r="AE70">
        <f>'IDT-1'!C70</f>
        <v>0</v>
      </c>
      <c r="AF70" s="24"/>
      <c r="AG70">
        <f t="shared" si="5"/>
        <v>672.19623168094836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5.365899999999999</v>
      </c>
      <c r="E71">
        <f>GT_NG!Q71</f>
        <v>7.9380214541120369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44.998242256161873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670.7414199614883</v>
      </c>
      <c r="P71" s="36">
        <v>68.040000000000006</v>
      </c>
      <c r="Q71" s="36">
        <v>22.05</v>
      </c>
      <c r="R71" s="38">
        <v>10.979999999999999</v>
      </c>
      <c r="S71" s="38">
        <v>0</v>
      </c>
      <c r="T71" s="37">
        <f>SUMPRODUCT(LTA!J71:AN71,LTA!J$101:AN$101,LTA!J$104:AN$104)</f>
        <v>87.91</v>
      </c>
      <c r="U71" s="37">
        <f>SUMPRODUCT(LTA!J71:AN71,LTA!J$102:AN$102,LTA!J$104:AN$104)</f>
        <v>107.74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-115</v>
      </c>
      <c r="AA71" s="75">
        <f>STOA!I71</f>
        <v>0</v>
      </c>
      <c r="AB71" s="75">
        <f>-STOA!O71</f>
        <v>-220</v>
      </c>
      <c r="AC71">
        <f t="shared" si="3"/>
        <v>11.454251940680638</v>
      </c>
      <c r="AD71">
        <f t="shared" si="4"/>
        <v>679.30933173108144</v>
      </c>
      <c r="AE71">
        <f>'IDT-1'!C71</f>
        <v>0</v>
      </c>
      <c r="AF71" s="24"/>
      <c r="AG71">
        <f t="shared" si="5"/>
        <v>679.30933173108144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5.365899999999999</v>
      </c>
      <c r="E72">
        <f>GT_NG!Q72</f>
        <v>7.9380214541120369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685.48144836887343</v>
      </c>
      <c r="P72" s="36">
        <v>68.040000000000006</v>
      </c>
      <c r="Q72" s="36">
        <v>22.05</v>
      </c>
      <c r="R72" s="38">
        <v>5.567343824511207</v>
      </c>
      <c r="S72" s="38">
        <v>0</v>
      </c>
      <c r="T72" s="37">
        <f>SUMPRODUCT(LTA!J72:AN72,LTA!J$101:AN$101,LTA!J$104:AN$104)</f>
        <v>69.83</v>
      </c>
      <c r="U72" s="37">
        <f>SUMPRODUCT(LTA!J72:AN72,LTA!J$102:AN$102,LTA!J$104:AN$104)</f>
        <v>107.74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-80</v>
      </c>
      <c r="AA72" s="75">
        <f>STOA!I72</f>
        <v>0</v>
      </c>
      <c r="AB72" s="75">
        <f>-STOA!O72</f>
        <v>-220</v>
      </c>
      <c r="AC72">
        <f t="shared" si="3"/>
        <v>11.084239347057451</v>
      </c>
      <c r="AD72">
        <f t="shared" si="4"/>
        <v>705.92671655660115</v>
      </c>
      <c r="AE72">
        <f>'IDT-1'!C72</f>
        <v>0</v>
      </c>
      <c r="AF72" s="24"/>
      <c r="AG72">
        <f t="shared" si="5"/>
        <v>705.92671655660115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5.365899999999999</v>
      </c>
      <c r="E73">
        <f>GT_NG!Q73</f>
        <v>7.9380214541120369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44.998242256161873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783.01285446874044</v>
      </c>
      <c r="P73" s="36">
        <v>68.040000000000006</v>
      </c>
      <c r="Q73" s="36">
        <v>22.05</v>
      </c>
      <c r="R73" s="38">
        <v>2.42</v>
      </c>
      <c r="S73" s="38">
        <v>0</v>
      </c>
      <c r="T73" s="37">
        <f>SUMPRODUCT(LTA!J73:AN73,LTA!J$101:AN$101,LTA!J$104:AN$104)</f>
        <v>49.94</v>
      </c>
      <c r="U73" s="37">
        <f>SUMPRODUCT(LTA!J73:AN73,LTA!J$102:AN$102,LTA!J$104:AN$104)</f>
        <v>107.74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-75</v>
      </c>
      <c r="AA73" s="75">
        <f>STOA!I73</f>
        <v>0</v>
      </c>
      <c r="AB73" s="75">
        <f>-STOA!O73</f>
        <v>-220</v>
      </c>
      <c r="AC73">
        <f t="shared" si="3"/>
        <v>12.243672406838451</v>
      </c>
      <c r="AD73">
        <f t="shared" si="4"/>
        <v>716.2613457721759</v>
      </c>
      <c r="AE73">
        <f>'IDT-1'!C73</f>
        <v>0</v>
      </c>
      <c r="AF73" s="24"/>
      <c r="AG73">
        <f t="shared" si="5"/>
        <v>716.2613457721759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5.365899999999999</v>
      </c>
      <c r="E74">
        <f>GT_NG!Q74</f>
        <v>7.9380214541120369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796.21231901901785</v>
      </c>
      <c r="P74" s="36">
        <v>68.040000000000006</v>
      </c>
      <c r="Q74" s="36">
        <v>22.05</v>
      </c>
      <c r="R74" s="38">
        <v>0.65</v>
      </c>
      <c r="S74" s="38">
        <v>0</v>
      </c>
      <c r="T74" s="37">
        <f>SUMPRODUCT(LTA!J74:AN74,LTA!J$101:AN$101,LTA!J$104:AN$104)</f>
        <v>34.42</v>
      </c>
      <c r="U74" s="37">
        <f>SUMPRODUCT(LTA!J74:AN74,LTA!J$102:AN$102,LTA!J$104:AN$104)</f>
        <v>108.39999999999999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-45</v>
      </c>
      <c r="AA74" s="75">
        <f>STOA!I74</f>
        <v>0</v>
      </c>
      <c r="AB74" s="75">
        <f>-STOA!O74</f>
        <v>-220</v>
      </c>
      <c r="AC74">
        <f t="shared" si="3"/>
        <v>12.222612208414949</v>
      </c>
      <c r="AD74">
        <f t="shared" si="4"/>
        <v>731.85147991113502</v>
      </c>
      <c r="AE74">
        <f>'IDT-1'!C74</f>
        <v>0</v>
      </c>
      <c r="AF74" s="24"/>
      <c r="AG74">
        <f t="shared" si="5"/>
        <v>731.85147991113502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5.365899999999999</v>
      </c>
      <c r="E75">
        <f>GT_NG!Q75</f>
        <v>8.0095351609058394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803.79502403862637</v>
      </c>
      <c r="P75" s="36">
        <v>68.040000000000006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25.65</v>
      </c>
      <c r="U75" s="37">
        <f>SUMPRODUCT(LTA!J75:AN75,LTA!J$102:AN$102,LTA!J$104:AN$104)</f>
        <v>108.74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11.956500913970055</v>
      </c>
      <c r="AD75">
        <f t="shared" si="4"/>
        <v>760.69180993198211</v>
      </c>
      <c r="AE75">
        <f>'IDT-1'!C75</f>
        <v>-20</v>
      </c>
      <c r="AF75" s="24"/>
      <c r="AG75">
        <f t="shared" si="5"/>
        <v>740.69180993198211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-104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5.365899999999999</v>
      </c>
      <c r="E76">
        <f>GT_NG!Q76</f>
        <v>8.0095351609058394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803.79502403862637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19.729999999999997</v>
      </c>
      <c r="U76" s="37">
        <f>SUMPRODUCT(LTA!J76:AN76,LTA!J$102:AN$102,LTA!J$104:AN$104)</f>
        <v>109.74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11.940586387144721</v>
      </c>
      <c r="AD76">
        <f t="shared" si="4"/>
        <v>752.78772445880736</v>
      </c>
      <c r="AE76">
        <f>'IDT-1'!C76</f>
        <v>0</v>
      </c>
      <c r="AF76" s="24"/>
      <c r="AG76">
        <f t="shared" si="5"/>
        <v>752.78772445880736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5.365899999999999</v>
      </c>
      <c r="E77">
        <f>GT_NG!Q77</f>
        <v>8.0095351609058394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791.74904768943964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19.329999999999998</v>
      </c>
      <c r="U77" s="37">
        <f>SUMPRODUCT(LTA!J77:AN77,LTA!J$102:AN$102,LTA!J$104:AN$104)</f>
        <v>111.39999999999999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11.72291681993822</v>
      </c>
      <c r="AD77">
        <f t="shared" si="4"/>
        <v>757.21941767682745</v>
      </c>
      <c r="AE77">
        <f>'IDT-1'!C77</f>
        <v>0</v>
      </c>
      <c r="AF77" s="24"/>
      <c r="AG77">
        <f t="shared" si="5"/>
        <v>757.21941767682745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5.7158499999999997</v>
      </c>
      <c r="E78">
        <f>GT_NG!Q78</f>
        <v>8.0095351609058394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789.21725189740107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20.67</v>
      </c>
      <c r="U78" s="37">
        <f>SUMPRODUCT(LTA!J78:AN78,LTA!J$102:AN$102,LTA!J$104:AN$104)</f>
        <v>111.39999999999999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11.698902999835315</v>
      </c>
      <c r="AD78">
        <f t="shared" si="4"/>
        <v>758.40158570489143</v>
      </c>
      <c r="AE78">
        <f>'IDT-1'!C78</f>
        <v>0</v>
      </c>
      <c r="AF78" s="24"/>
      <c r="AG78">
        <f t="shared" si="5"/>
        <v>758.40158570489143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5.7158499999999997</v>
      </c>
      <c r="E79">
        <f>GT_NG!Q79</f>
        <v>8.0089988751406072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751.26438919073962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19.329999999999998</v>
      </c>
      <c r="U79" s="37">
        <f>SUMPRODUCT(LTA!J79:AN79,LTA!J$102:AN$102,LTA!J$104:AN$104)</f>
        <v>111.89999999999999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11.11043255882737</v>
      </c>
      <c r="AD79">
        <f t="shared" si="4"/>
        <v>751.19665715347287</v>
      </c>
      <c r="AE79">
        <f>'IDT-1'!C79</f>
        <v>0</v>
      </c>
      <c r="AF79" s="24"/>
      <c r="AG79">
        <f t="shared" si="5"/>
        <v>751.19665715347287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-59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5.7158499999999997</v>
      </c>
      <c r="E80">
        <f>GT_NG!Q80</f>
        <v>8.0089988751406072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739.22910728291515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19.329999999999998</v>
      </c>
      <c r="U80" s="37">
        <f>SUMPRODUCT(LTA!J80:AN80,LTA!J$102:AN$102,LTA!J$104:AN$104)</f>
        <v>112.89999999999999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11.102447768050537</v>
      </c>
      <c r="AD80">
        <f t="shared" si="4"/>
        <v>730.16936003642536</v>
      </c>
      <c r="AE80">
        <f>'IDT-1'!C80</f>
        <v>0</v>
      </c>
      <c r="AF80" s="24"/>
      <c r="AG80">
        <f t="shared" si="5"/>
        <v>730.16936003642536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5.7158499999999997</v>
      </c>
      <c r="E81">
        <f>GT_NG!Q81</f>
        <v>8.0089988751406072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728.47582460462547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19.329999999999998</v>
      </c>
      <c r="U81" s="37">
        <f>SUMPRODUCT(LTA!J81:AN81,LTA!J$102:AN$102,LTA!J$104:AN$104)</f>
        <v>114.08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11.166041874876017</v>
      </c>
      <c r="AD81">
        <f t="shared" si="4"/>
        <v>703.53248325131017</v>
      </c>
      <c r="AE81">
        <f>'IDT-1'!C81</f>
        <v>0</v>
      </c>
      <c r="AF81" s="24"/>
      <c r="AG81">
        <f t="shared" si="5"/>
        <v>703.53248325131017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-86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5.7158499999999997</v>
      </c>
      <c r="E82">
        <f>GT_NG!Q82</f>
        <v>8.0089988751406072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722.82802705500808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19.329999999999998</v>
      </c>
      <c r="U82" s="37">
        <f>SUMPRODUCT(LTA!J82:AN82,LTA!J$102:AN$102,LTA!J$104:AN$104)</f>
        <v>115.39999999999999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11.146630690909008</v>
      </c>
      <c r="AD82">
        <f t="shared" si="4"/>
        <v>697.22409688565972</v>
      </c>
      <c r="AE82">
        <f>'IDT-1'!C82</f>
        <v>0</v>
      </c>
      <c r="AF82" s="24"/>
      <c r="AG82">
        <f t="shared" si="5"/>
        <v>697.22409688565972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5.7158499999999997</v>
      </c>
      <c r="E83">
        <f>GT_NG!Q83</f>
        <v>8.0089988751406072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659.24540634702669</v>
      </c>
      <c r="P83" s="36">
        <v>66.140000000000015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20.67</v>
      </c>
      <c r="U83" s="37">
        <f>SUMPRODUCT(LTA!J83:AN83,LTA!J$102:AN$102,LTA!J$104:AN$104)</f>
        <v>115.89999999999999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9.1048962253506751</v>
      </c>
      <c r="AD83">
        <f t="shared" si="4"/>
        <v>793.62535899681654</v>
      </c>
      <c r="AE83">
        <f>'IDT-1'!C83</f>
        <v>-105</v>
      </c>
      <c r="AF83" s="24"/>
      <c r="AG83">
        <f t="shared" si="5"/>
        <v>688.62535899681654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8.0089988751406072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659.24347038241456</v>
      </c>
      <c r="P84" s="36">
        <v>66.140000000000015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24</v>
      </c>
      <c r="U84" s="37">
        <f>SUMPRODUCT(LTA!J84:AN84,LTA!J$102:AN$102,LTA!J$104:AN$104)</f>
        <v>116.24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9.5169100608679411</v>
      </c>
      <c r="AD84">
        <f t="shared" si="4"/>
        <v>751.88140919668717</v>
      </c>
      <c r="AE84">
        <f>'IDT-1'!C84</f>
        <v>-89.317999999999998</v>
      </c>
      <c r="AF84" s="24"/>
      <c r="AG84">
        <f t="shared" si="5"/>
        <v>662.56340919668719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8.0089988751406072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44.999194450660106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629.02783477112177</v>
      </c>
      <c r="P85" s="36">
        <v>66.140000000000015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27.33</v>
      </c>
      <c r="U85" s="37">
        <f>SUMPRODUCT(LTA!J85:AN85,LTA!J$102:AN$102,LTA!J$104:AN$104)</f>
        <v>117.24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-70</v>
      </c>
      <c r="AA85" s="75">
        <f>STOA!I85</f>
        <v>0</v>
      </c>
      <c r="AB85" s="75">
        <f>-STOA!O85</f>
        <v>-120</v>
      </c>
      <c r="AC85">
        <f t="shared" si="3"/>
        <v>9.3418197437430717</v>
      </c>
      <c r="AD85">
        <f t="shared" si="4"/>
        <v>721.17005835317946</v>
      </c>
      <c r="AE85">
        <f>'IDT-1'!C85</f>
        <v>-67.738</v>
      </c>
      <c r="AF85" s="24"/>
      <c r="AG85">
        <f t="shared" si="5"/>
        <v>653.4320583531794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8.0089988751406072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44.999194450660106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628.50789435474383</v>
      </c>
      <c r="P86" s="36">
        <v>66.140000000000015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30.67</v>
      </c>
      <c r="U86" s="37">
        <f>SUMPRODUCT(LTA!J86:AN86,LTA!J$102:AN$102,LTA!J$104:AN$104)</f>
        <v>118.39999999999999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-44.45</v>
      </c>
      <c r="AA86" s="75">
        <f>STOA!I86</f>
        <v>0</v>
      </c>
      <c r="AB86" s="75">
        <f>-STOA!O86</f>
        <v>-120</v>
      </c>
      <c r="AC86">
        <f t="shared" si="3"/>
        <v>9.582372050619032</v>
      </c>
      <c r="AD86">
        <f t="shared" si="4"/>
        <v>700.45956562992535</v>
      </c>
      <c r="AE86">
        <f>'IDT-1'!C86</f>
        <v>-60.540999999999997</v>
      </c>
      <c r="AF86" s="24"/>
      <c r="AG86">
        <f t="shared" si="5"/>
        <v>639.9185656299253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6.0191400000000002</v>
      </c>
      <c r="E87">
        <f>GT_NG!Q87</f>
        <v>8.3514090287277707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628.54378017012698</v>
      </c>
      <c r="P87" s="36">
        <v>65.5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32.33</v>
      </c>
      <c r="U87" s="37">
        <f>SUMPRODUCT(LTA!J87:AN87,LTA!J$102:AN$102,LTA!J$104:AN$104)</f>
        <v>118.39999999999999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-64</v>
      </c>
      <c r="AA87" s="75">
        <f>STOA!I87</f>
        <v>0</v>
      </c>
      <c r="AB87" s="75">
        <f>-STOA!O87</f>
        <v>-120</v>
      </c>
      <c r="AC87">
        <f t="shared" si="3"/>
        <v>9.9447264273922027</v>
      </c>
      <c r="AD87">
        <f t="shared" si="4"/>
        <v>663.79960277146256</v>
      </c>
      <c r="AE87">
        <f>'IDT-1'!C87</f>
        <v>-49.957000000000001</v>
      </c>
      <c r="AF87" s="24"/>
      <c r="AG87">
        <f t="shared" si="5"/>
        <v>613.84260277146257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6.0191400000000002</v>
      </c>
      <c r="E88">
        <f>GT_NG!Q88</f>
        <v>8.3514090287277707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623.94563196053753</v>
      </c>
      <c r="P88" s="36">
        <v>65.490000000000009</v>
      </c>
      <c r="Q88" s="36">
        <v>12</v>
      </c>
      <c r="R88" s="38">
        <v>0</v>
      </c>
      <c r="S88" s="38">
        <v>0</v>
      </c>
      <c r="T88" s="37">
        <f>SUMPRODUCT(LTA!J88:AN88,LTA!J$101:AN$101,LTA!J$104:AN$104)</f>
        <v>34</v>
      </c>
      <c r="U88" s="37">
        <f>SUMPRODUCT(LTA!J88:AN88,LTA!J$102:AN$102,LTA!J$104:AN$104)</f>
        <v>90.37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-99</v>
      </c>
      <c r="AA88" s="75">
        <f>STOA!I88</f>
        <v>0</v>
      </c>
      <c r="AB88" s="75">
        <f>-STOA!O88</f>
        <v>-120</v>
      </c>
      <c r="AC88">
        <f t="shared" si="3"/>
        <v>9.3629815661347564</v>
      </c>
      <c r="AD88">
        <f t="shared" si="4"/>
        <v>651.3631994231306</v>
      </c>
      <c r="AE88">
        <f>'IDT-1'!C88</f>
        <v>-31.751999999999999</v>
      </c>
      <c r="AF88" s="24"/>
      <c r="AG88">
        <f t="shared" si="5"/>
        <v>619.61119942313064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-7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6.0191400000000002</v>
      </c>
      <c r="E89">
        <f>GT_NG!Q89</f>
        <v>8.3514090287277707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628.28565544000628</v>
      </c>
      <c r="P89" s="36">
        <v>65.5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45</v>
      </c>
      <c r="U89" s="37">
        <f>SUMPRODUCT(LTA!J89:AN89,LTA!J$102:AN$102,LTA!J$104:AN$104)</f>
        <v>72.94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-119</v>
      </c>
      <c r="AA89" s="75">
        <f>STOA!I89</f>
        <v>0</v>
      </c>
      <c r="AB89" s="75">
        <f>-STOA!O89</f>
        <v>-120</v>
      </c>
      <c r="AC89">
        <f t="shared" si="3"/>
        <v>9.5958644951089678</v>
      </c>
      <c r="AD89">
        <f t="shared" si="4"/>
        <v>618.60033997362518</v>
      </c>
      <c r="AE89">
        <f>'IDT-1'!C89</f>
        <v>-17.780999999999999</v>
      </c>
      <c r="AF89" s="24"/>
      <c r="AG89">
        <f t="shared" si="5"/>
        <v>600.81933997362523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-17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6.0191400000000002</v>
      </c>
      <c r="E90">
        <f>GT_NG!Q90</f>
        <v>8.3514090287277707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623.95124206480352</v>
      </c>
      <c r="P90" s="36">
        <v>65.5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45.33</v>
      </c>
      <c r="U90" s="37">
        <f>SUMPRODUCT(LTA!J90:AN90,LTA!J$102:AN$102,LTA!J$104:AN$104)</f>
        <v>72.94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-110</v>
      </c>
      <c r="AA90" s="75">
        <f>STOA!I90</f>
        <v>0</v>
      </c>
      <c r="AB90" s="75">
        <f>-STOA!O90</f>
        <v>-120</v>
      </c>
      <c r="AC90">
        <f t="shared" si="3"/>
        <v>9.7316505772550457</v>
      </c>
      <c r="AD90">
        <f t="shared" si="4"/>
        <v>594.46014051627617</v>
      </c>
      <c r="AE90">
        <f>'IDT-1'!C90</f>
        <v>-10.161</v>
      </c>
      <c r="AF90" s="24"/>
      <c r="AG90">
        <f t="shared" si="5"/>
        <v>584.29914051627622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6.0191400000000002</v>
      </c>
      <c r="E91">
        <f>GT_NG!Q91</f>
        <v>8.3514090287277707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47.767797907158993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623.9460557538622</v>
      </c>
      <c r="P91" s="36">
        <v>32.729999999999997</v>
      </c>
      <c r="Q91" s="36">
        <v>11.55</v>
      </c>
      <c r="R91" s="38">
        <v>0</v>
      </c>
      <c r="S91" s="38">
        <v>0</v>
      </c>
      <c r="T91" s="37">
        <f>SUMPRODUCT(LTA!J91:AN91,LTA!J$101:AN$101,LTA!J$104:AN$104)</f>
        <v>45.67</v>
      </c>
      <c r="U91" s="37">
        <f>SUMPRODUCT(LTA!J91:AN91,LTA!J$102:AN$102,LTA!J$104:AN$104)</f>
        <v>72.78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-111</v>
      </c>
      <c r="AA91" s="75">
        <f>STOA!I91</f>
        <v>0</v>
      </c>
      <c r="AB91" s="75">
        <f>-STOA!O91</f>
        <v>-136.94</v>
      </c>
      <c r="AC91">
        <f t="shared" si="3"/>
        <v>9.4845145606495578</v>
      </c>
      <c r="AD91">
        <f t="shared" si="4"/>
        <v>561.38988812909929</v>
      </c>
      <c r="AE91">
        <f>'IDT-1'!C91</f>
        <v>0</v>
      </c>
      <c r="AF91" s="24"/>
      <c r="AG91">
        <f t="shared" si="5"/>
        <v>561.38988812909929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6.0191400000000002</v>
      </c>
      <c r="E92">
        <f>GT_NG!Q92</f>
        <v>8.6191693290734825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47.767797907158993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620.37982321786797</v>
      </c>
      <c r="P92" s="36">
        <v>32.730000000000004</v>
      </c>
      <c r="Q92" s="36">
        <v>11.549999999999999</v>
      </c>
      <c r="R92" s="38">
        <v>0</v>
      </c>
      <c r="S92" s="38">
        <v>0</v>
      </c>
      <c r="T92" s="37">
        <f>SUMPRODUCT(LTA!J92:AN92,LTA!J$101:AN$101,LTA!J$104:AN$104)</f>
        <v>46.33</v>
      </c>
      <c r="U92" s="37">
        <f>SUMPRODUCT(LTA!J92:AN92,LTA!J$102:AN$102,LTA!J$104:AN$104)</f>
        <v>73.28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-131</v>
      </c>
      <c r="AA92" s="75">
        <f>STOA!I92</f>
        <v>0</v>
      </c>
      <c r="AB92" s="75">
        <f>-STOA!O92</f>
        <v>-136.94</v>
      </c>
      <c r="AC92">
        <f t="shared" si="3"/>
        <v>9.6359745483678925</v>
      </c>
      <c r="AD92">
        <f t="shared" si="4"/>
        <v>539.0999559057326</v>
      </c>
      <c r="AE92">
        <f>'IDT-1'!C92</f>
        <v>0</v>
      </c>
      <c r="AF92" s="24"/>
      <c r="AG92">
        <f t="shared" si="5"/>
        <v>539.0999559057326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6.0191400000000002</v>
      </c>
      <c r="E93">
        <f>GT_NG!Q93</f>
        <v>8.6191693290734825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47.767797907158993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620.68941272073698</v>
      </c>
      <c r="P93" s="36">
        <v>32.730000000000004</v>
      </c>
      <c r="Q93" s="36">
        <v>11.55</v>
      </c>
      <c r="R93" s="38">
        <v>0</v>
      </c>
      <c r="S93" s="38">
        <v>0</v>
      </c>
      <c r="T93" s="37">
        <f>SUMPRODUCT(LTA!J93:AN93,LTA!J$101:AN$101,LTA!J$104:AN$104)</f>
        <v>47.33</v>
      </c>
      <c r="U93" s="37">
        <f>SUMPRODUCT(LTA!J93:AN93,LTA!J$102:AN$102,LTA!J$104:AN$104)</f>
        <v>74.099999999999994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-106</v>
      </c>
      <c r="AA93" s="75">
        <f>STOA!I93</f>
        <v>0</v>
      </c>
      <c r="AB93" s="75">
        <f>-STOA!O93</f>
        <v>-136.94</v>
      </c>
      <c r="AC93">
        <f t="shared" si="3"/>
        <v>9.8741132010391084</v>
      </c>
      <c r="AD93">
        <f t="shared" si="4"/>
        <v>514.99140675593048</v>
      </c>
      <c r="AE93">
        <f>'IDT-1'!C93</f>
        <v>0</v>
      </c>
      <c r="AF93" s="24"/>
      <c r="AG93">
        <f t="shared" si="5"/>
        <v>514.99140675593048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-81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6.0191400000000002</v>
      </c>
      <c r="E94">
        <f>GT_NG!Q94</f>
        <v>8.6191693290734825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47.767797907158993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620.68892033831332</v>
      </c>
      <c r="P94" s="36">
        <v>32.730000000000004</v>
      </c>
      <c r="Q94" s="36">
        <v>11.55</v>
      </c>
      <c r="R94" s="38">
        <v>0</v>
      </c>
      <c r="S94" s="38">
        <v>0</v>
      </c>
      <c r="T94" s="37">
        <f>SUMPRODUCT(LTA!J94:AN94,LTA!J$101:AN$101,LTA!J$104:AN$104)</f>
        <v>48.33</v>
      </c>
      <c r="U94" s="37">
        <f>SUMPRODUCT(LTA!J94:AN94,LTA!J$102:AN$102,LTA!J$104:AN$104)</f>
        <v>74.099999999999994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-111</v>
      </c>
      <c r="AA94" s="75">
        <f>STOA!I94</f>
        <v>0</v>
      </c>
      <c r="AB94" s="75">
        <f>-STOA!O94</f>
        <v>-136.94</v>
      </c>
      <c r="AC94">
        <f t="shared" si="3"/>
        <v>10.077345692699197</v>
      </c>
      <c r="AD94">
        <f t="shared" si="4"/>
        <v>492.78768188184665</v>
      </c>
      <c r="AE94">
        <f>'IDT-1'!C94</f>
        <v>0</v>
      </c>
      <c r="AF94" s="24"/>
      <c r="AG94">
        <f t="shared" si="5"/>
        <v>492.78768188184665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6.0191400000000002</v>
      </c>
      <c r="E95">
        <f>GT_NG!Q95</f>
        <v>8.6191693290734825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47.767797907158993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620.14944880026633</v>
      </c>
      <c r="P95" s="36">
        <v>32.730000000000004</v>
      </c>
      <c r="Q95" s="36">
        <v>11.55</v>
      </c>
      <c r="R95" s="38">
        <v>0</v>
      </c>
      <c r="S95" s="38">
        <v>0</v>
      </c>
      <c r="T95" s="37">
        <f>SUMPRODUCT(LTA!J95:AN95,LTA!J$101:AN$101,LTA!J$104:AN$104)</f>
        <v>48.67</v>
      </c>
      <c r="U95" s="37">
        <f>SUMPRODUCT(LTA!J95:AN95,LTA!J$102:AN$102,LTA!J$104:AN$104)</f>
        <v>74.099999999999994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-131</v>
      </c>
      <c r="AA95" s="75">
        <f>STOA!I95</f>
        <v>0</v>
      </c>
      <c r="AB95" s="75">
        <f>-STOA!O95</f>
        <v>-136.94</v>
      </c>
      <c r="AC95">
        <f t="shared" si="3"/>
        <v>10.253564444002272</v>
      </c>
      <c r="AD95">
        <f>SUM(B95:AB95,AI95:AT95)-AC95</f>
        <v>471.41199159249658</v>
      </c>
      <c r="AE95">
        <f>'IDT-1'!C95</f>
        <v>0</v>
      </c>
      <c r="AF95" s="24"/>
      <c r="AG95">
        <f t="shared" si="5"/>
        <v>471.41199159249658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6.0191400000000002</v>
      </c>
      <c r="E96">
        <f>GT_NG!Q96</f>
        <v>8.6191693290734825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47.767797907158993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620.14944880026633</v>
      </c>
      <c r="P96" s="36">
        <v>32.730000000000004</v>
      </c>
      <c r="Q96" s="36">
        <v>11.55</v>
      </c>
      <c r="R96" s="38">
        <v>0</v>
      </c>
      <c r="S96" s="38">
        <v>0</v>
      </c>
      <c r="T96" s="37">
        <f>SUMPRODUCT(LTA!J96:AN96,LTA!J$101:AN$101,LTA!J$104:AN$104)</f>
        <v>48.67</v>
      </c>
      <c r="U96" s="37">
        <f>SUMPRODUCT(LTA!J96:AN96,LTA!J$102:AN$102,LTA!J$104:AN$104)</f>
        <v>74.099999999999994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-151</v>
      </c>
      <c r="AA96" s="75">
        <f>STOA!I96</f>
        <v>0</v>
      </c>
      <c r="AB96" s="75">
        <f>-STOA!O96</f>
        <v>-136.94</v>
      </c>
      <c r="AC96">
        <f t="shared" si="3"/>
        <v>10.422987598500054</v>
      </c>
      <c r="AD96">
        <f t="shared" si="4"/>
        <v>451.24256843799878</v>
      </c>
      <c r="AE96">
        <f>'IDT-1'!C96</f>
        <v>0</v>
      </c>
      <c r="AF96" s="24"/>
      <c r="AG96">
        <f t="shared" si="5"/>
        <v>451.24256843799878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6.0191400000000002</v>
      </c>
      <c r="E97">
        <f>GT_NG!Q97</f>
        <v>8.6191693290734825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47.767797907158993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620.20502517503542</v>
      </c>
      <c r="P97" s="36">
        <v>32.729999999999997</v>
      </c>
      <c r="Q97" s="36">
        <v>11.55</v>
      </c>
      <c r="R97" s="38">
        <v>0</v>
      </c>
      <c r="S97" s="38">
        <v>0</v>
      </c>
      <c r="T97" s="37">
        <f>SUMPRODUCT(LTA!J97:AN97,LTA!J$101:AN$101,LTA!J$104:AN$104)</f>
        <v>48.67</v>
      </c>
      <c r="U97" s="37">
        <f>SUMPRODUCT(LTA!J97:AN97,LTA!J$102:AN$102,LTA!J$104:AN$104)</f>
        <v>74.099999999999994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-171</v>
      </c>
      <c r="AA97" s="75">
        <f>STOA!I97</f>
        <v>0</v>
      </c>
      <c r="AB97" s="75">
        <f>-STOA!O97</f>
        <v>-136.94</v>
      </c>
      <c r="AC97">
        <f t="shared" si="3"/>
        <v>10.618291067720563</v>
      </c>
      <c r="AD97">
        <f t="shared" si="4"/>
        <v>428.10284134354737</v>
      </c>
      <c r="AE97">
        <f>'IDT-1'!C97</f>
        <v>0</v>
      </c>
      <c r="AF97" s="24"/>
      <c r="AG97">
        <f t="shared" si="5"/>
        <v>428.10284134354737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-103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6.0191400000000002</v>
      </c>
      <c r="E98">
        <f>GT_NG!Q98</f>
        <v>8.6191693290734825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47.767797907158993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620.20502517503542</v>
      </c>
      <c r="P98" s="36">
        <v>32.729999999999997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48.67</v>
      </c>
      <c r="U98" s="37">
        <f>SUMPRODUCT(LTA!J98:AN98,LTA!J$102:AN$102,LTA!J$104:AN$104)</f>
        <v>74.099999999999994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-191</v>
      </c>
      <c r="AA98" s="75">
        <f>STOA!I98</f>
        <v>0</v>
      </c>
      <c r="AB98" s="75">
        <f>-STOA!O98</f>
        <v>-136.94</v>
      </c>
      <c r="AC98">
        <f t="shared" si="3"/>
        <v>10.762300749043677</v>
      </c>
      <c r="AD98">
        <f t="shared" si="4"/>
        <v>410.95883166222427</v>
      </c>
      <c r="AE98">
        <f>'IDT-1'!C98</f>
        <v>0</v>
      </c>
      <c r="AF98" s="24"/>
      <c r="AG98">
        <f t="shared" si="5"/>
        <v>410.95883166222427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0.13559979250000004</v>
      </c>
      <c r="E99">
        <f t="shared" si="6"/>
        <v>0.19993775266332381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1.1227620905031037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15.74021631456878</v>
      </c>
      <c r="P99" s="36">
        <f t="shared" si="6"/>
        <v>1.2565633040031901</v>
      </c>
      <c r="Q99" s="36">
        <f t="shared" si="6"/>
        <v>0.3796874999999994</v>
      </c>
      <c r="R99" s="38">
        <f t="shared" si="6"/>
        <v>0.25645180334511902</v>
      </c>
      <c r="S99" s="38">
        <f t="shared" si="6"/>
        <v>0</v>
      </c>
      <c r="T99" s="37">
        <f t="shared" si="6"/>
        <v>2.4419624999999998</v>
      </c>
      <c r="U99" s="37">
        <f t="shared" si="6"/>
        <v>2.080117499999997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-2.5164825</v>
      </c>
      <c r="AA99" s="75">
        <f t="shared" si="6"/>
        <v>0</v>
      </c>
      <c r="AB99" s="75">
        <f t="shared" si="6"/>
        <v>-4.2655199999999995</v>
      </c>
      <c r="AC99">
        <f t="shared" si="6"/>
        <v>0.26652760643150297</v>
      </c>
      <c r="AD99">
        <f t="shared" si="6"/>
        <v>15.298768451152013</v>
      </c>
      <c r="AE99">
        <f t="shared" si="6"/>
        <v>-0.12140875</v>
      </c>
      <c r="AG99">
        <f t="shared" si="6"/>
        <v>15.177359701152014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-1.266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45338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7.2817800000000004</v>
      </c>
      <c r="E3">
        <f>GT_NG!T3</f>
        <v>10.952715654952076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54.46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417.65591679786354</v>
      </c>
      <c r="P3" s="36">
        <v>48.13000000000001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291.40999999999997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-30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8.2771813347125658</v>
      </c>
      <c r="AD3">
        <f>SUM(B3:AB3,AI3:AT3)-AC3</f>
        <v>685.87323111810292</v>
      </c>
      <c r="AE3">
        <f>'IDT-1'!F3</f>
        <v>0</v>
      </c>
      <c r="AF3" s="24"/>
      <c r="AG3">
        <f>SUM(AD3:AF3)</f>
        <v>685.87323111810292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7.2817800000000004</v>
      </c>
      <c r="E4">
        <f>GT_NG!T4</f>
        <v>11.251970181043664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54.46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416.83544251552291</v>
      </c>
      <c r="P4" s="36">
        <v>19.250000000000004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252.87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7.1050228902929495</v>
      </c>
      <c r="AD4">
        <f t="shared" ref="AD4:AD67" si="1">SUM(B4:AB4,AI4:AT4)-AC4</f>
        <v>690.1041698062736</v>
      </c>
      <c r="AE4">
        <f>'IDT-1'!F4</f>
        <v>0</v>
      </c>
      <c r="AF4" s="24"/>
      <c r="AG4">
        <f t="shared" ref="AG4:AG67" si="2">SUM(AD4:AF4)</f>
        <v>690.1041698062736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7.2817800000000004</v>
      </c>
      <c r="E5">
        <f>GT_NG!T5</f>
        <v>11.251970181043664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54.46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417.28292552102823</v>
      </c>
      <c r="P5" s="36">
        <v>19.250000000000004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209.23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-21</v>
      </c>
      <c r="AA5" s="75">
        <f>STOA!J5</f>
        <v>1.56</v>
      </c>
      <c r="AB5" s="75">
        <f>-STOA!P5</f>
        <v>0</v>
      </c>
      <c r="AC5">
        <f t="shared" si="0"/>
        <v>6.5473691198667456</v>
      </c>
      <c r="AD5">
        <f t="shared" si="1"/>
        <v>670.46930658220515</v>
      </c>
      <c r="AE5">
        <f>'IDT-1'!F5</f>
        <v>0</v>
      </c>
      <c r="AF5" s="24"/>
      <c r="AG5">
        <f t="shared" si="2"/>
        <v>670.46930658220515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7.2817800000000004</v>
      </c>
      <c r="E6">
        <f>GT_NG!T6</f>
        <v>11.251970181043664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54.46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417.32128699183767</v>
      </c>
      <c r="P6" s="36">
        <v>19.250000000000004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209.31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-42</v>
      </c>
      <c r="AA6" s="75">
        <f>STOA!J6</f>
        <v>1.56</v>
      </c>
      <c r="AB6" s="75">
        <f>-STOA!P6</f>
        <v>0</v>
      </c>
      <c r="AC6">
        <f t="shared" si="0"/>
        <v>6.6839018798197705</v>
      </c>
      <c r="AD6">
        <f t="shared" si="1"/>
        <v>654.4511352930615</v>
      </c>
      <c r="AE6">
        <f>'IDT-1'!F6</f>
        <v>0</v>
      </c>
      <c r="AF6" s="24"/>
      <c r="AG6">
        <f t="shared" si="2"/>
        <v>654.4511352930615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7.2817800000000004</v>
      </c>
      <c r="E7">
        <f>GT_NG!T7</f>
        <v>11.251970181043664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54.46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417.32128699183767</v>
      </c>
      <c r="P7" s="36">
        <v>19.250000000000004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209.37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-64</v>
      </c>
      <c r="AA7" s="75">
        <f>STOA!J7</f>
        <v>1.66</v>
      </c>
      <c r="AB7" s="75">
        <f>-STOA!P7</f>
        <v>0</v>
      </c>
      <c r="AC7">
        <f t="shared" si="0"/>
        <v>6.9139671383917749</v>
      </c>
      <c r="AD7">
        <f t="shared" si="1"/>
        <v>627.38107003448954</v>
      </c>
      <c r="AE7">
        <f>'IDT-1'!F7</f>
        <v>0</v>
      </c>
      <c r="AF7" s="24"/>
      <c r="AG7">
        <f t="shared" si="2"/>
        <v>627.38107003448954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7.2817800000000004</v>
      </c>
      <c r="E8">
        <f>GT_NG!T8</f>
        <v>11.251970181043664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54.46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417.32128699183767</v>
      </c>
      <c r="P8" s="36">
        <v>19.250000000000004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209.52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-75</v>
      </c>
      <c r="AA8" s="75">
        <f>STOA!J8</f>
        <v>1.66</v>
      </c>
      <c r="AB8" s="75">
        <f>-STOA!P8</f>
        <v>0</v>
      </c>
      <c r="AC8">
        <f t="shared" si="0"/>
        <v>7.0084098733655535</v>
      </c>
      <c r="AD8">
        <f t="shared" si="1"/>
        <v>616.43662729951575</v>
      </c>
      <c r="AE8">
        <f>'IDT-1'!F8</f>
        <v>0</v>
      </c>
      <c r="AF8" s="24"/>
      <c r="AG8">
        <f t="shared" si="2"/>
        <v>616.43662729951575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7.2817800000000004</v>
      </c>
      <c r="E9">
        <f>GT_NG!T9</f>
        <v>11.251970181043664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54.46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417.51043911569849</v>
      </c>
      <c r="P9" s="36">
        <v>19.250000000000004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209.64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-80</v>
      </c>
      <c r="AA9" s="75">
        <f>STOA!J9</f>
        <v>1.66</v>
      </c>
      <c r="AB9" s="75">
        <f>-STOA!P9</f>
        <v>0</v>
      </c>
      <c r="AC9">
        <f t="shared" si="0"/>
        <v>7.0957183284548755</v>
      </c>
      <c r="AD9">
        <f t="shared" si="1"/>
        <v>606.65847096828725</v>
      </c>
      <c r="AE9">
        <f>'IDT-1'!F9</f>
        <v>0</v>
      </c>
      <c r="AF9" s="24"/>
      <c r="AG9">
        <f t="shared" si="2"/>
        <v>606.65847096828725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7.2817800000000004</v>
      </c>
      <c r="E10">
        <f>GT_NG!T10</f>
        <v>11.251970181043664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54.46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417.83647161298114</v>
      </c>
      <c r="P10" s="36">
        <v>19.250000000000004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209.64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-85</v>
      </c>
      <c r="AA10" s="75">
        <f>STOA!J10</f>
        <v>1.66</v>
      </c>
      <c r="AB10" s="75">
        <f>-STOA!P10</f>
        <v>0</v>
      </c>
      <c r="AC10">
        <f t="shared" si="0"/>
        <v>7.1408127900564953</v>
      </c>
      <c r="AD10">
        <f t="shared" si="1"/>
        <v>601.93940900396819</v>
      </c>
      <c r="AE10">
        <f>'IDT-1'!F10</f>
        <v>0</v>
      </c>
      <c r="AF10" s="24"/>
      <c r="AG10">
        <f t="shared" si="2"/>
        <v>601.93940900396819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7.2817800000000004</v>
      </c>
      <c r="E11">
        <f>GT_NG!T11</f>
        <v>11.251970181043664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54.46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427.87676963415765</v>
      </c>
      <c r="P11" s="36">
        <v>19.250000000000004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207.47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-90</v>
      </c>
      <c r="AA11" s="75">
        <f>STOA!J11</f>
        <v>1.66</v>
      </c>
      <c r="AB11" s="75">
        <f>-STOA!P11</f>
        <v>0</v>
      </c>
      <c r="AC11">
        <f t="shared" si="0"/>
        <v>7.2069232934343788</v>
      </c>
      <c r="AD11">
        <f t="shared" si="1"/>
        <v>609.74359652176702</v>
      </c>
      <c r="AE11">
        <f>'IDT-1'!F11</f>
        <v>0</v>
      </c>
      <c r="AF11" s="24"/>
      <c r="AG11">
        <f t="shared" si="2"/>
        <v>609.74359652176702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7.2817800000000004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54.46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431.41242839560573</v>
      </c>
      <c r="P12" s="36">
        <v>19.250000000000004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206.64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-100</v>
      </c>
      <c r="AA12" s="75">
        <f>STOA!J12</f>
        <v>1.66</v>
      </c>
      <c r="AB12" s="75">
        <f>-STOA!P12</f>
        <v>0</v>
      </c>
      <c r="AC12">
        <f t="shared" si="0"/>
        <v>7.3143624042794331</v>
      </c>
      <c r="AD12">
        <f t="shared" si="1"/>
        <v>602.34181617236993</v>
      </c>
      <c r="AE12">
        <f>'IDT-1'!F12</f>
        <v>0</v>
      </c>
      <c r="AF12" s="24"/>
      <c r="AG12">
        <f t="shared" si="2"/>
        <v>602.34181617236993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7.2817800000000004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54.46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422.57922579241898</v>
      </c>
      <c r="P13" s="36">
        <v>19.250000000000004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200.1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-110</v>
      </c>
      <c r="AA13" s="75">
        <f>STOA!J13</f>
        <v>1.66</v>
      </c>
      <c r="AB13" s="75">
        <f>-STOA!P13</f>
        <v>0</v>
      </c>
      <c r="AC13">
        <f t="shared" si="0"/>
        <v>7.3546506569104464</v>
      </c>
      <c r="AD13">
        <f t="shared" si="1"/>
        <v>566.92832531655233</v>
      </c>
      <c r="AE13">
        <f>'IDT-1'!F13</f>
        <v>0</v>
      </c>
      <c r="AF13" s="24"/>
      <c r="AG13">
        <f t="shared" si="2"/>
        <v>566.92832531655233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7.2817800000000004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54.46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422.25319329513633</v>
      </c>
      <c r="P14" s="36">
        <v>19.250000000000004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199.76999999999998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-116</v>
      </c>
      <c r="AA14" s="75">
        <f>STOA!J14</f>
        <v>1.66</v>
      </c>
      <c r="AB14" s="75">
        <f>-STOA!P14</f>
        <v>0</v>
      </c>
      <c r="AC14">
        <f t="shared" si="0"/>
        <v>7.3999669302826065</v>
      </c>
      <c r="AD14">
        <f t="shared" si="1"/>
        <v>560.2269765458974</v>
      </c>
      <c r="AE14">
        <f>'IDT-1'!F14</f>
        <v>0</v>
      </c>
      <c r="AF14" s="24"/>
      <c r="AG14">
        <f t="shared" si="2"/>
        <v>560.2269765458974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7.2817800000000004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54.46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422.25319329513633</v>
      </c>
      <c r="P15" s="36">
        <v>19.250000000000004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198.34000000000003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-119</v>
      </c>
      <c r="AA15" s="75">
        <f>STOA!J15</f>
        <v>1.66</v>
      </c>
      <c r="AB15" s="75">
        <f>-STOA!P15</f>
        <v>0</v>
      </c>
      <c r="AC15">
        <f t="shared" si="0"/>
        <v>7.413368403457274</v>
      </c>
      <c r="AD15">
        <f t="shared" si="1"/>
        <v>555.78357507272278</v>
      </c>
      <c r="AE15">
        <f>'IDT-1'!F15</f>
        <v>0</v>
      </c>
      <c r="AF15" s="24"/>
      <c r="AG15">
        <f t="shared" si="2"/>
        <v>555.78357507272278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7.2817800000000004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54.46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420.32731949968178</v>
      </c>
      <c r="P16" s="36">
        <v>19.250000000000004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197.84000000000003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-120</v>
      </c>
      <c r="AA16" s="75">
        <f>STOA!J16</f>
        <v>1.66</v>
      </c>
      <c r="AB16" s="75">
        <f>-STOA!P16</f>
        <v>0</v>
      </c>
      <c r="AC16">
        <f t="shared" si="0"/>
        <v>7.4014622213003447</v>
      </c>
      <c r="AD16">
        <f t="shared" si="1"/>
        <v>552.3696074594252</v>
      </c>
      <c r="AE16">
        <f>'IDT-1'!F16</f>
        <v>0</v>
      </c>
      <c r="AF16" s="24"/>
      <c r="AG16">
        <f t="shared" si="2"/>
        <v>552.3696074594252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7.2817800000000004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54.46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420.32731949968178</v>
      </c>
      <c r="P17" s="36">
        <v>19.250000000000004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196.09000000000003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1.66</v>
      </c>
      <c r="AB17" s="75">
        <f>-STOA!P17</f>
        <v>0</v>
      </c>
      <c r="AC17">
        <f t="shared" si="0"/>
        <v>7.4291180099247907</v>
      </c>
      <c r="AD17">
        <f t="shared" si="1"/>
        <v>545.59195167080077</v>
      </c>
      <c r="AE17">
        <f>'IDT-1'!F17</f>
        <v>0</v>
      </c>
      <c r="AF17" s="24"/>
      <c r="AG17">
        <f t="shared" si="2"/>
        <v>545.59195167080077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7.2817800000000004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54.46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416.7916607382337</v>
      </c>
      <c r="P18" s="36">
        <v>19.250000000000004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196.07000000000002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-131</v>
      </c>
      <c r="AA18" s="75">
        <f>STOA!J18</f>
        <v>1.66</v>
      </c>
      <c r="AB18" s="75">
        <f>-STOA!P18</f>
        <v>0</v>
      </c>
      <c r="AC18">
        <f t="shared" si="0"/>
        <v>7.3653658454290687</v>
      </c>
      <c r="AD18">
        <f t="shared" si="1"/>
        <v>546.10004507384826</v>
      </c>
      <c r="AE18">
        <f>'IDT-1'!F18</f>
        <v>0</v>
      </c>
      <c r="AF18" s="24"/>
      <c r="AG18">
        <f t="shared" si="2"/>
        <v>546.10004507384826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7.2817800000000004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54.46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421.07299734057199</v>
      </c>
      <c r="P19" s="36">
        <v>19.250000000000004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196.26000000000002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-119</v>
      </c>
      <c r="AA19" s="75">
        <f>STOA!J19</f>
        <v>1.56</v>
      </c>
      <c r="AB19" s="75">
        <f>-STOA!P19</f>
        <v>0</v>
      </c>
      <c r="AC19">
        <f t="shared" si="0"/>
        <v>7.3427869688144867</v>
      </c>
      <c r="AD19">
        <f t="shared" si="1"/>
        <v>557.49396055280113</v>
      </c>
      <c r="AE19">
        <f>'IDT-1'!F19</f>
        <v>0</v>
      </c>
      <c r="AF19" s="24"/>
      <c r="AG19">
        <f t="shared" si="2"/>
        <v>557.49396055280113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7.2817800000000004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54.46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425.16461376655371</v>
      </c>
      <c r="P20" s="36">
        <v>19.250000000000004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196.46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-116</v>
      </c>
      <c r="AA20" s="75">
        <f>STOA!J20</f>
        <v>1.56</v>
      </c>
      <c r="AB20" s="75">
        <f>-STOA!P20</f>
        <v>0</v>
      </c>
      <c r="AC20">
        <f t="shared" si="0"/>
        <v>7.3534230736180675</v>
      </c>
      <c r="AD20">
        <f t="shared" si="1"/>
        <v>564.7749408739794</v>
      </c>
      <c r="AE20">
        <f>'IDT-1'!F20</f>
        <v>0</v>
      </c>
      <c r="AF20" s="24"/>
      <c r="AG20">
        <f t="shared" si="2"/>
        <v>564.7749408739794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7.2817800000000004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54.46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425.16461376655371</v>
      </c>
      <c r="P21" s="36">
        <v>19.250000000000004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200.51000000000002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-107</v>
      </c>
      <c r="AA21" s="75">
        <f>STOA!J21</f>
        <v>1.56</v>
      </c>
      <c r="AB21" s="75">
        <f>-STOA!P21</f>
        <v>0</v>
      </c>
      <c r="AC21">
        <f t="shared" si="0"/>
        <v>7.3112026540940649</v>
      </c>
      <c r="AD21">
        <f t="shared" si="1"/>
        <v>577.86716129350339</v>
      </c>
      <c r="AE21">
        <f>'IDT-1'!F21</f>
        <v>0</v>
      </c>
      <c r="AF21" s="24"/>
      <c r="AG21">
        <f t="shared" si="2"/>
        <v>577.86716129350339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7.2817800000000004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54.46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425.16461376655371</v>
      </c>
      <c r="P22" s="36">
        <v>19.250000000000004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243.97000000000006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-86</v>
      </c>
      <c r="AA22" s="75">
        <f>STOA!J22</f>
        <v>1.56</v>
      </c>
      <c r="AB22" s="75">
        <f>-STOA!P22</f>
        <v>0</v>
      </c>
      <c r="AC22">
        <f t="shared" si="0"/>
        <v>7.8795744394914031</v>
      </c>
      <c r="AD22">
        <f t="shared" si="1"/>
        <v>596.75878950810602</v>
      </c>
      <c r="AE22">
        <f>'IDT-1'!F22</f>
        <v>0</v>
      </c>
      <c r="AF22" s="24"/>
      <c r="AG22">
        <f t="shared" si="2"/>
        <v>596.75878950810602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7.2817800000000004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428.74866093090031</v>
      </c>
      <c r="P23" s="36">
        <v>48.13000000000001</v>
      </c>
      <c r="Q23" s="36">
        <v>7.6999999999999984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284.09999999999997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-54</v>
      </c>
      <c r="AA23" s="75">
        <f>STOA!J23</f>
        <v>1.66</v>
      </c>
      <c r="AB23" s="75">
        <f>-STOA!P23</f>
        <v>0</v>
      </c>
      <c r="AC23">
        <f t="shared" si="0"/>
        <v>8.8121084292176999</v>
      </c>
      <c r="AD23">
        <f t="shared" si="1"/>
        <v>630.52030268272631</v>
      </c>
      <c r="AE23">
        <f>'IDT-1'!F23</f>
        <v>0</v>
      </c>
      <c r="AF23" s="24"/>
      <c r="AG23">
        <f t="shared" si="2"/>
        <v>630.52030268272631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7.2817800000000004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474.44625123747318</v>
      </c>
      <c r="P24" s="36">
        <v>74.790000000000006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337.63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-268</v>
      </c>
      <c r="AA24" s="75">
        <f>STOA!J24</f>
        <v>1.66</v>
      </c>
      <c r="AB24" s="75">
        <f>-STOA!P24</f>
        <v>0</v>
      </c>
      <c r="AC24">
        <f t="shared" si="0"/>
        <v>10.824949013932484</v>
      </c>
      <c r="AD24">
        <f t="shared" si="1"/>
        <v>679.3350524045843</v>
      </c>
      <c r="AE24">
        <f>'IDT-1'!F24</f>
        <v>0</v>
      </c>
      <c r="AF24" s="24"/>
      <c r="AG24">
        <f t="shared" si="2"/>
        <v>679.3350524045843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7.2817800000000004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474.57641925315107</v>
      </c>
      <c r="P25" s="36">
        <v>74.78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337.13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-215</v>
      </c>
      <c r="AA25" s="75">
        <f>STOA!J25</f>
        <v>1.66</v>
      </c>
      <c r="AB25" s="75">
        <f>-STOA!P25</f>
        <v>0</v>
      </c>
      <c r="AC25">
        <f t="shared" si="0"/>
        <v>10.457498643093949</v>
      </c>
      <c r="AD25">
        <f t="shared" si="1"/>
        <v>722.32267079110079</v>
      </c>
      <c r="AE25">
        <f>'IDT-1'!F25</f>
        <v>0</v>
      </c>
      <c r="AF25" s="24"/>
      <c r="AG25">
        <f t="shared" si="2"/>
        <v>722.32267079110079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7.2817800000000004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460.18415977827004</v>
      </c>
      <c r="P26" s="36">
        <v>48.13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322.47999999999996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-92</v>
      </c>
      <c r="AA26" s="75">
        <f>STOA!J26</f>
        <v>1.66</v>
      </c>
      <c r="AB26" s="75">
        <f>-STOA!P26</f>
        <v>0</v>
      </c>
      <c r="AC26">
        <f t="shared" si="0"/>
        <v>8.7039236860947025</v>
      </c>
      <c r="AD26">
        <f t="shared" si="1"/>
        <v>782.44398627321902</v>
      </c>
      <c r="AE26">
        <f>'IDT-1'!F26</f>
        <v>0</v>
      </c>
      <c r="AF26" s="24"/>
      <c r="AG26">
        <f t="shared" si="2"/>
        <v>782.44398627321902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7.2817800000000004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472.72375520446741</v>
      </c>
      <c r="P27" s="36">
        <v>74.78</v>
      </c>
      <c r="Q27" s="36">
        <v>26.63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336.46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-110</v>
      </c>
      <c r="AA27" s="75">
        <f>STOA!J27</f>
        <v>1.66</v>
      </c>
      <c r="AB27" s="75">
        <f>-STOA!P27</f>
        <v>0</v>
      </c>
      <c r="AC27">
        <f t="shared" si="0"/>
        <v>9.210846394976091</v>
      </c>
      <c r="AD27">
        <f t="shared" si="1"/>
        <v>866.3866589905349</v>
      </c>
      <c r="AE27">
        <f>'IDT-1'!F27</f>
        <v>0</v>
      </c>
      <c r="AF27" s="24"/>
      <c r="AG27">
        <f t="shared" si="2"/>
        <v>866.3866589905349</v>
      </c>
      <c r="AI27" s="34">
        <f>PXIL!J27</f>
        <v>0</v>
      </c>
      <c r="AJ27" s="34">
        <f>PXIL!P27</f>
        <v>0</v>
      </c>
      <c r="AK27" s="34">
        <f>RTM_IEX!J27</f>
        <v>4.8099999999999996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7.2817800000000004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538.91314226644784</v>
      </c>
      <c r="P28" s="36">
        <v>74.78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322.13999999999993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</v>
      </c>
      <c r="AA28" s="75">
        <f>STOA!J28</f>
        <v>1.66</v>
      </c>
      <c r="AB28" s="75">
        <f>-STOA!P28</f>
        <v>0</v>
      </c>
      <c r="AC28">
        <f t="shared" si="0"/>
        <v>9.1826713600522716</v>
      </c>
      <c r="AD28">
        <f t="shared" si="1"/>
        <v>963.48422108743921</v>
      </c>
      <c r="AE28">
        <f>'IDT-1'!F28</f>
        <v>-4.6130000000000004</v>
      </c>
      <c r="AF28" s="24"/>
      <c r="AG28">
        <f t="shared" si="2"/>
        <v>958.87122108743915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7.2817800000000004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617.61468534038761</v>
      </c>
      <c r="P29" s="36">
        <v>74.78</v>
      </c>
      <c r="Q29" s="36">
        <v>26.64</v>
      </c>
      <c r="R29" s="38">
        <v>0.13250000000000001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335.46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1.66</v>
      </c>
      <c r="AB29" s="75">
        <f>-STOA!P29</f>
        <v>0</v>
      </c>
      <c r="AC29">
        <f t="shared" si="0"/>
        <v>9.5332074356289151</v>
      </c>
      <c r="AD29">
        <f t="shared" si="1"/>
        <v>1105.2877280858027</v>
      </c>
      <c r="AE29">
        <f>'IDT-1'!F29</f>
        <v>-70</v>
      </c>
      <c r="AF29" s="24"/>
      <c r="AG29">
        <f t="shared" si="2"/>
        <v>1035.2877280858027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7.2817800000000004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69.607496583471189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704.2149382224012</v>
      </c>
      <c r="P30" s="36">
        <v>74.78</v>
      </c>
      <c r="Q30" s="36">
        <v>26.64</v>
      </c>
      <c r="R30" s="38">
        <v>1.77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345.404582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</v>
      </c>
      <c r="AA30" s="75">
        <f>STOA!J30</f>
        <v>1.66</v>
      </c>
      <c r="AB30" s="75">
        <f>-STOA!P30</f>
        <v>0</v>
      </c>
      <c r="AC30">
        <f t="shared" si="0"/>
        <v>10.742892120786101</v>
      </c>
      <c r="AD30">
        <f t="shared" si="1"/>
        <v>1195.86787486613</v>
      </c>
      <c r="AE30">
        <f>'IDT-1'!F30</f>
        <v>-94</v>
      </c>
      <c r="AF30" s="24"/>
      <c r="AG30">
        <f t="shared" si="2"/>
        <v>1101.86787486613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7.2817800000000004</v>
      </c>
      <c r="E31">
        <f>GT_NG!T31</f>
        <v>11.251970181043664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69.607496583471189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727.1468946358724</v>
      </c>
      <c r="P31" s="36">
        <v>74.78</v>
      </c>
      <c r="Q31" s="36">
        <v>26.64</v>
      </c>
      <c r="R31" s="38">
        <v>5.41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346.34763599999997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1.56</v>
      </c>
      <c r="AB31" s="75">
        <f>-STOA!P31</f>
        <v>0</v>
      </c>
      <c r="AC31">
        <f t="shared" si="0"/>
        <v>11.007062839158813</v>
      </c>
      <c r="AD31">
        <f t="shared" si="1"/>
        <v>1219.0187145612283</v>
      </c>
      <c r="AE31">
        <f>'IDT-1'!F31</f>
        <v>-61.021999999999998</v>
      </c>
      <c r="AF31" s="24"/>
      <c r="AG31">
        <f t="shared" si="2"/>
        <v>1157.9967145612284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11.251970181043664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69.607583070032291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725.21090189578013</v>
      </c>
      <c r="P32" s="36">
        <v>74.78</v>
      </c>
      <c r="Q32" s="36">
        <v>26.64</v>
      </c>
      <c r="R32" s="38">
        <v>11.022453250222618</v>
      </c>
      <c r="S32" s="38">
        <v>0</v>
      </c>
      <c r="T32" s="37">
        <f>SUMPRODUCT(LTA!J32:AN32,LTA!J$101:AN$101,LTA!J$105:AN$105)</f>
        <v>1.04</v>
      </c>
      <c r="U32" s="37">
        <f>SUMPRODUCT(LTA!J32:AN32,LTA!J$102:AN$102,LTA!J$105:AN$105)</f>
        <v>351.76884199999995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1.56</v>
      </c>
      <c r="AB32" s="75">
        <f>-STOA!P32</f>
        <v>0</v>
      </c>
      <c r="AC32">
        <f t="shared" si="0"/>
        <v>11.010794215082131</v>
      </c>
      <c r="AD32">
        <f t="shared" si="1"/>
        <v>1239.5439061819964</v>
      </c>
      <c r="AE32">
        <f>'IDT-1'!F32</f>
        <v>-21.875</v>
      </c>
      <c r="AF32" s="24"/>
      <c r="AG32">
        <f t="shared" si="2"/>
        <v>1217.6689061819964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11.251970181043664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714.77785830121491</v>
      </c>
      <c r="P33" s="36">
        <v>74.78</v>
      </c>
      <c r="Q33" s="36">
        <v>26.64</v>
      </c>
      <c r="R33" s="38">
        <v>18.497806497510076</v>
      </c>
      <c r="S33" s="38">
        <v>0</v>
      </c>
      <c r="T33" s="37">
        <f>SUMPRODUCT(LTA!J33:AN33,LTA!J$101:AN$101,LTA!J$105:AN$105)</f>
        <v>3.32</v>
      </c>
      <c r="U33" s="37">
        <f>SUMPRODUCT(LTA!J33:AN33,LTA!J$102:AN$102,LTA!J$105:AN$105)</f>
        <v>358.82327799999996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1.5</v>
      </c>
      <c r="Z33" s="34">
        <f>IEX!P33</f>
        <v>0</v>
      </c>
      <c r="AA33" s="75">
        <f>STOA!J33</f>
        <v>1.56</v>
      </c>
      <c r="AB33" s="75">
        <f>-STOA!P33</f>
        <v>0</v>
      </c>
      <c r="AC33">
        <f t="shared" si="0"/>
        <v>11.119312129512107</v>
      </c>
      <c r="AD33">
        <f t="shared" si="1"/>
        <v>1242.3118318158438</v>
      </c>
      <c r="AE33">
        <f>'IDT-1'!F33</f>
        <v>0</v>
      </c>
      <c r="AF33" s="24"/>
      <c r="AG33">
        <f t="shared" si="2"/>
        <v>1242.3118318158438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11.251970181043664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714.45182549713888</v>
      </c>
      <c r="P34" s="36">
        <v>74.78</v>
      </c>
      <c r="Q34" s="36">
        <v>26.64</v>
      </c>
      <c r="R34" s="38">
        <v>19.7</v>
      </c>
      <c r="S34" s="38">
        <v>0</v>
      </c>
      <c r="T34" s="37">
        <f>SUMPRODUCT(LTA!J34:AN34,LTA!J$101:AN$101,LTA!J$105:AN$105)</f>
        <v>9.23</v>
      </c>
      <c r="U34" s="37">
        <f>SUMPRODUCT(LTA!J34:AN34,LTA!J$102:AN$102,LTA!J$105:AN$105)</f>
        <v>366.545526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1.46</v>
      </c>
      <c r="Z34" s="34">
        <f>IEX!P34</f>
        <v>0</v>
      </c>
      <c r="AA34" s="75">
        <f>STOA!J34</f>
        <v>1.56</v>
      </c>
      <c r="AB34" s="75">
        <f>-STOA!P34</f>
        <v>0</v>
      </c>
      <c r="AC34">
        <f t="shared" si="0"/>
        <v>11.240846762578782</v>
      </c>
      <c r="AD34">
        <f t="shared" si="1"/>
        <v>1256.6587058811911</v>
      </c>
      <c r="AE34">
        <f>'IDT-1'!F34</f>
        <v>0</v>
      </c>
      <c r="AF34" s="24"/>
      <c r="AG34">
        <f t="shared" si="2"/>
        <v>1256.6587058811911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11.251970181043664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711.13755086797607</v>
      </c>
      <c r="P35" s="36">
        <v>74.78</v>
      </c>
      <c r="Q35" s="36">
        <v>26.64</v>
      </c>
      <c r="R35" s="38">
        <v>20.2</v>
      </c>
      <c r="S35" s="38">
        <v>0</v>
      </c>
      <c r="T35" s="37">
        <f>SUMPRODUCT(LTA!J35:AN35,LTA!J$101:AN$101,LTA!J$105:AN$105)</f>
        <v>19.93</v>
      </c>
      <c r="U35" s="37">
        <f>SUMPRODUCT(LTA!J35:AN35,LTA!J$102:AN$102,LTA!J$105:AN$105)</f>
        <v>375.73127199999999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16.420000000000002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11.595462699342706</v>
      </c>
      <c r="AD35">
        <f t="shared" si="1"/>
        <v>1278.4355613152643</v>
      </c>
      <c r="AE35">
        <f>'IDT-1'!F35</f>
        <v>0</v>
      </c>
      <c r="AF35" s="24"/>
      <c r="AG35">
        <f t="shared" si="2"/>
        <v>1278.4355613152643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11.251970181043664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670.86125639598367</v>
      </c>
      <c r="P36" s="36">
        <v>74.78</v>
      </c>
      <c r="Q36" s="36">
        <v>26.64</v>
      </c>
      <c r="R36" s="38">
        <v>20.2</v>
      </c>
      <c r="S36" s="38">
        <v>0</v>
      </c>
      <c r="T36" s="37">
        <f>SUMPRODUCT(LTA!J36:AN36,LTA!J$101:AN$101,LTA!J$105:AN$105)</f>
        <v>31.15</v>
      </c>
      <c r="U36" s="37">
        <f>SUMPRODUCT(LTA!J36:AN36,LTA!J$102:AN$102,LTA!J$105:AN$105)</f>
        <v>387.79722399999997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84.88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12.324298342949088</v>
      </c>
      <c r="AD36">
        <f t="shared" si="1"/>
        <v>1294.1763831996657</v>
      </c>
      <c r="AE36">
        <f>'IDT-1'!F36</f>
        <v>0</v>
      </c>
      <c r="AF36" s="24"/>
      <c r="AG36">
        <f t="shared" si="2"/>
        <v>1294.1763831996657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11.251970181043664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665.11488107559126</v>
      </c>
      <c r="P37" s="36">
        <v>74.78</v>
      </c>
      <c r="Q37" s="36">
        <v>26.64</v>
      </c>
      <c r="R37" s="38">
        <v>22.2</v>
      </c>
      <c r="S37" s="38">
        <v>0</v>
      </c>
      <c r="T37" s="37">
        <f>SUMPRODUCT(LTA!J37:AN37,LTA!J$101:AN$101,LTA!J$105:AN$105)</f>
        <v>44.65</v>
      </c>
      <c r="U37" s="37">
        <f>SUMPRODUCT(LTA!J37:AN37,LTA!J$102:AN$102,LTA!J$105:AN$105)</f>
        <v>400.97402199999999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86.63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12.616325470706682</v>
      </c>
      <c r="AD37">
        <f t="shared" si="1"/>
        <v>1308.5647787515156</v>
      </c>
      <c r="AE37">
        <f>'IDT-1'!F37</f>
        <v>0</v>
      </c>
      <c r="AF37" s="24"/>
      <c r="AG37">
        <f t="shared" si="2"/>
        <v>1308.5647787515156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11.251970181043664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662.42677954755675</v>
      </c>
      <c r="P38" s="36">
        <v>74.78</v>
      </c>
      <c r="Q38" s="36">
        <v>26.64</v>
      </c>
      <c r="R38" s="38">
        <v>22.2</v>
      </c>
      <c r="S38" s="38">
        <v>0</v>
      </c>
      <c r="T38" s="37">
        <f>SUMPRODUCT(LTA!J38:AN38,LTA!J$101:AN$101,LTA!J$105:AN$105)</f>
        <v>55.25</v>
      </c>
      <c r="U38" s="37">
        <f>SUMPRODUCT(LTA!J38:AN38,LTA!J$102:AN$102,LTA!J$105:AN$105)</f>
        <v>414.14081999999996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17.329999999999998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11.872420212075628</v>
      </c>
      <c r="AD38">
        <f t="shared" si="1"/>
        <v>1301.0873804821119</v>
      </c>
      <c r="AE38">
        <f>'IDT-1'!F38</f>
        <v>0</v>
      </c>
      <c r="AF38" s="24"/>
      <c r="AG38">
        <f t="shared" si="2"/>
        <v>1301.0873804821119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11.162193823216185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658.35183360009637</v>
      </c>
      <c r="P39" s="36">
        <v>74.78</v>
      </c>
      <c r="Q39" s="36">
        <v>26.64</v>
      </c>
      <c r="R39" s="38">
        <v>22.2</v>
      </c>
      <c r="S39" s="38">
        <v>0</v>
      </c>
      <c r="T39" s="37">
        <f>SUMPRODUCT(LTA!J39:AN39,LTA!J$101:AN$101,LTA!J$105:AN$105)</f>
        <v>65.7</v>
      </c>
      <c r="U39" s="37">
        <f>SUMPRODUCT(LTA!J39:AN39,LTA!J$102:AN$102,LTA!J$105:AN$105)</f>
        <v>417.67510199999998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20.21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11.935900724886766</v>
      </c>
      <c r="AD39">
        <f t="shared" si="1"/>
        <v>1318.6234596640131</v>
      </c>
      <c r="AE39">
        <f>'IDT-1'!F39</f>
        <v>0</v>
      </c>
      <c r="AF39" s="24"/>
      <c r="AG39">
        <f t="shared" si="2"/>
        <v>1318.6234596640131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11.162193823216185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651.3965578690661</v>
      </c>
      <c r="P40" s="36">
        <v>74.78</v>
      </c>
      <c r="Q40" s="36">
        <v>26.64</v>
      </c>
      <c r="R40" s="38">
        <v>22.2</v>
      </c>
      <c r="S40" s="38">
        <v>0</v>
      </c>
      <c r="T40" s="37">
        <f>SUMPRODUCT(LTA!J40:AN40,LTA!J$101:AN$101,LTA!J$105:AN$105)</f>
        <v>74.010000000000005</v>
      </c>
      <c r="U40" s="37">
        <f>SUMPRODUCT(LTA!J40:AN40,LTA!J$102:AN$102,LTA!J$105:AN$105)</f>
        <v>429.628536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63.53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12.326865677097221</v>
      </c>
      <c r="AD40">
        <f t="shared" si="1"/>
        <v>1384.8606529807723</v>
      </c>
      <c r="AE40">
        <f>'IDT-1'!F40</f>
        <v>0</v>
      </c>
      <c r="AF40" s="24"/>
      <c r="AG40">
        <f t="shared" si="2"/>
        <v>1384.8606529807723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11.162193823216185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646.76362325328569</v>
      </c>
      <c r="P41" s="36">
        <v>74.78</v>
      </c>
      <c r="Q41" s="36">
        <v>26.64</v>
      </c>
      <c r="R41" s="38">
        <v>22.2</v>
      </c>
      <c r="S41" s="38">
        <v>0</v>
      </c>
      <c r="T41" s="37">
        <f>SUMPRODUCT(LTA!J41:AN41,LTA!J$101:AN$101,LTA!J$105:AN$105)</f>
        <v>79.239999999999995</v>
      </c>
      <c r="U41" s="37">
        <f>SUMPRODUCT(LTA!J41:AN41,LTA!J$102:AN$102,LTA!J$105:AN$105)</f>
        <v>441.20203199999997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93.37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12.722110181349112</v>
      </c>
      <c r="AD41">
        <f t="shared" si="1"/>
        <v>1421.4759698607402</v>
      </c>
      <c r="AE41">
        <f>'IDT-1'!F41</f>
        <v>0</v>
      </c>
      <c r="AF41" s="24"/>
      <c r="AG41">
        <f t="shared" si="2"/>
        <v>1421.4759698607402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11.162193823216185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640.19183184071107</v>
      </c>
      <c r="P42" s="36">
        <v>74.78</v>
      </c>
      <c r="Q42" s="36">
        <v>26.64</v>
      </c>
      <c r="R42" s="38">
        <v>23.7</v>
      </c>
      <c r="S42" s="38">
        <v>0</v>
      </c>
      <c r="T42" s="37">
        <f>SUMPRODUCT(LTA!J42:AN42,LTA!J$101:AN$101,LTA!J$105:AN$105)</f>
        <v>87.33</v>
      </c>
      <c r="U42" s="37">
        <f>SUMPRODUCT(LTA!J42:AN42,LTA!J$102:AN$102,LTA!J$105:AN$105)</f>
        <v>451.44087400000001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103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12.787294040410147</v>
      </c>
      <c r="AD42">
        <f t="shared" si="1"/>
        <v>1459.2978365891042</v>
      </c>
      <c r="AE42">
        <f>'IDT-1'!F42</f>
        <v>0</v>
      </c>
      <c r="AF42" s="24"/>
      <c r="AG42">
        <f t="shared" si="2"/>
        <v>1459.2978365891042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11.162193823216185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633.0234933707743</v>
      </c>
      <c r="P43" s="36">
        <v>74.78</v>
      </c>
      <c r="Q43" s="36">
        <v>26.64</v>
      </c>
      <c r="R43" s="38">
        <v>23.7</v>
      </c>
      <c r="S43" s="38">
        <v>0</v>
      </c>
      <c r="T43" s="37">
        <f>SUMPRODUCT(LTA!J43:AN43,LTA!J$101:AN$101,LTA!J$105:AN$105)</f>
        <v>92.24</v>
      </c>
      <c r="U43" s="37">
        <f>SUMPRODUCT(LTA!J43:AN43,LTA!J$102:AN$102,LTA!J$105:AN$105)</f>
        <v>460.53145000000001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104.92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12.987880201536015</v>
      </c>
      <c r="AD43">
        <f t="shared" si="1"/>
        <v>1452.8494879580419</v>
      </c>
      <c r="AE43">
        <f>'IDT-1'!F43</f>
        <v>0</v>
      </c>
      <c r="AF43" s="24"/>
      <c r="AG43">
        <f t="shared" si="2"/>
        <v>1452.8494879580419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11.53824521934758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633.0234933707743</v>
      </c>
      <c r="P44" s="36">
        <v>74.78</v>
      </c>
      <c r="Q44" s="36">
        <v>26.64</v>
      </c>
      <c r="R44" s="38">
        <v>23.7</v>
      </c>
      <c r="S44" s="38">
        <v>0</v>
      </c>
      <c r="T44" s="37">
        <f>SUMPRODUCT(LTA!J44:AN44,LTA!J$101:AN$101,LTA!J$105:AN$105)</f>
        <v>100.05</v>
      </c>
      <c r="U44" s="37">
        <f>SUMPRODUCT(LTA!J44:AN44,LTA!J$102:AN$102,LTA!J$105:AN$105)</f>
        <v>468.61730999999997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97.22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13.102240045887964</v>
      </c>
      <c r="AD44">
        <f t="shared" si="1"/>
        <v>1456.3070395098212</v>
      </c>
      <c r="AE44">
        <f>'IDT-1'!F44</f>
        <v>0</v>
      </c>
      <c r="AF44" s="24"/>
      <c r="AG44">
        <f t="shared" si="2"/>
        <v>1456.3070395098212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11.53824521934758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54.46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628.24112615334752</v>
      </c>
      <c r="P45" s="36">
        <v>74.78</v>
      </c>
      <c r="Q45" s="36">
        <v>26.64</v>
      </c>
      <c r="R45" s="38">
        <v>23.7</v>
      </c>
      <c r="S45" s="38">
        <v>0</v>
      </c>
      <c r="T45" s="37">
        <f>SUMPRODUCT(LTA!J45:AN45,LTA!J$101:AN$101,LTA!J$105:AN$105)</f>
        <v>103.83</v>
      </c>
      <c r="U45" s="37">
        <f>SUMPRODUCT(LTA!J45:AN45,LTA!J$102:AN$102,LTA!J$105:AN$105)</f>
        <v>480.86403600000006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79.900000000000006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12.712188556428421</v>
      </c>
      <c r="AD45">
        <f t="shared" si="1"/>
        <v>1460.4741688162669</v>
      </c>
      <c r="AE45">
        <f>'IDT-1'!F45</f>
        <v>0</v>
      </c>
      <c r="AF45" s="24"/>
      <c r="AG45">
        <f t="shared" si="2"/>
        <v>1460.4741688162669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6.9207000000000001</v>
      </c>
      <c r="E46">
        <f>GT_NG!T46</f>
        <v>10.924760601915185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54.46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633.444336337952</v>
      </c>
      <c r="P46" s="36">
        <v>74.78</v>
      </c>
      <c r="Q46" s="36">
        <v>26.64</v>
      </c>
      <c r="R46" s="38">
        <v>23.7</v>
      </c>
      <c r="S46" s="38">
        <v>0</v>
      </c>
      <c r="T46" s="37">
        <f>SUMPRODUCT(LTA!J46:AN46,LTA!J$101:AN$101,LTA!J$105:AN$105)</f>
        <v>106.49</v>
      </c>
      <c r="U46" s="37">
        <f>SUMPRODUCT(LTA!J46:AN46,LTA!J$102:AN$102,LTA!J$105:AN$105)</f>
        <v>485.325872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76.05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12.814262562217111</v>
      </c>
      <c r="AD46">
        <f t="shared" si="1"/>
        <v>1462.48140637765</v>
      </c>
      <c r="AE46">
        <f>'IDT-1'!F46</f>
        <v>0</v>
      </c>
      <c r="AF46" s="24"/>
      <c r="AG46">
        <f t="shared" si="2"/>
        <v>1462.48140637765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6.9207000000000001</v>
      </c>
      <c r="E47">
        <f>GT_NG!T47</f>
        <v>10.924760601915185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54.46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633.08605085148281</v>
      </c>
      <c r="P47" s="36">
        <v>74.78</v>
      </c>
      <c r="Q47" s="36">
        <v>26.64</v>
      </c>
      <c r="R47" s="38">
        <v>23.7</v>
      </c>
      <c r="S47" s="38">
        <v>0</v>
      </c>
      <c r="T47" s="37">
        <f>SUMPRODUCT(LTA!J47:AN47,LTA!J$101:AN$101,LTA!J$105:AN$105)</f>
        <v>108.05</v>
      </c>
      <c r="U47" s="37">
        <f>SUMPRODUCT(LTA!J47:AN47,LTA!J$102:AN$102,LTA!J$105:AN$105)</f>
        <v>489.06680000000006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59.68</v>
      </c>
      <c r="Z47" s="34">
        <f>IEX!P47</f>
        <v>0</v>
      </c>
      <c r="AA47" s="75">
        <f>STOA!J47</f>
        <v>1.56</v>
      </c>
      <c r="AB47" s="75">
        <f>-STOA!P47</f>
        <v>0</v>
      </c>
      <c r="AC47">
        <f t="shared" si="0"/>
        <v>12.81145549430455</v>
      </c>
      <c r="AD47">
        <f t="shared" si="1"/>
        <v>1440.0568559590936</v>
      </c>
      <c r="AE47">
        <f>'IDT-1'!F47</f>
        <v>0</v>
      </c>
      <c r="AF47" s="24"/>
      <c r="AG47">
        <f t="shared" si="2"/>
        <v>1440.0568559590936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-36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6.9207000000000001</v>
      </c>
      <c r="E48">
        <f>GT_NG!T48</f>
        <v>10.924760601915185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54.46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621.98091202340686</v>
      </c>
      <c r="P48" s="36">
        <v>74.78</v>
      </c>
      <c r="Q48" s="36">
        <v>26.64</v>
      </c>
      <c r="R48" s="38">
        <v>23.7</v>
      </c>
      <c r="S48" s="38">
        <v>0</v>
      </c>
      <c r="T48" s="37">
        <f>SUMPRODUCT(LTA!J48:AN48,LTA!J$101:AN$101,LTA!J$105:AN$105)</f>
        <v>112.71000000000001</v>
      </c>
      <c r="U48" s="37">
        <f>SUMPRODUCT(LTA!J48:AN48,LTA!J$102:AN$102,LTA!J$105:AN$105)</f>
        <v>492.43753200000003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48.13</v>
      </c>
      <c r="Z48" s="34">
        <f>IEX!P48</f>
        <v>0</v>
      </c>
      <c r="AA48" s="75">
        <f>STOA!J48</f>
        <v>1.56</v>
      </c>
      <c r="AB48" s="75">
        <f>-STOA!P48</f>
        <v>0</v>
      </c>
      <c r="AC48">
        <f t="shared" si="0"/>
        <v>12.646254688324268</v>
      </c>
      <c r="AD48">
        <f t="shared" si="1"/>
        <v>1430.5976499369979</v>
      </c>
      <c r="AE48">
        <f>'IDT-1'!F48</f>
        <v>0</v>
      </c>
      <c r="AF48" s="24"/>
      <c r="AG48">
        <f t="shared" si="2"/>
        <v>1430.5976499369979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-31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6.9207000000000001</v>
      </c>
      <c r="E49">
        <f>GT_NG!T49</f>
        <v>10.924760601915185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54.46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621.98178205234876</v>
      </c>
      <c r="P49" s="36">
        <v>74.78</v>
      </c>
      <c r="Q49" s="36">
        <v>26.63</v>
      </c>
      <c r="R49" s="38">
        <v>23.7</v>
      </c>
      <c r="S49" s="38">
        <v>0</v>
      </c>
      <c r="T49" s="37">
        <f>SUMPRODUCT(LTA!J49:AN49,LTA!J$101:AN$101,LTA!J$105:AN$105)</f>
        <v>113.05</v>
      </c>
      <c r="U49" s="37">
        <f>SUMPRODUCT(LTA!J49:AN49,LTA!J$102:AN$102,LTA!J$105:AN$105)</f>
        <v>495.40884200000005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25.03</v>
      </c>
      <c r="Z49" s="34">
        <f>IEX!P49</f>
        <v>0</v>
      </c>
      <c r="AA49" s="75">
        <f>STOA!J49</f>
        <v>1.56</v>
      </c>
      <c r="AB49" s="75">
        <f>-STOA!P49</f>
        <v>0</v>
      </c>
      <c r="AC49">
        <f t="shared" si="0"/>
        <v>12.530779946916713</v>
      </c>
      <c r="AD49">
        <f t="shared" si="1"/>
        <v>1404.9153047073473</v>
      </c>
      <c r="AE49">
        <f>'IDT-1'!F49</f>
        <v>0</v>
      </c>
      <c r="AF49" s="24"/>
      <c r="AG49">
        <f t="shared" si="2"/>
        <v>1404.9153047073473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-37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6.9207000000000001</v>
      </c>
      <c r="E50">
        <f>GT_NG!T50</f>
        <v>10.924760601915185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54.46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621.98668414246856</v>
      </c>
      <c r="P50" s="36">
        <v>74.78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113.31</v>
      </c>
      <c r="U50" s="37">
        <f>SUMPRODUCT(LTA!J50:AN50,LTA!J$102:AN$102,LTA!J$105:AN$105)</f>
        <v>497.63976000000002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5.78</v>
      </c>
      <c r="Z50" s="34">
        <f>IEX!P50</f>
        <v>0</v>
      </c>
      <c r="AA50" s="75">
        <f>STOA!J50</f>
        <v>1.56</v>
      </c>
      <c r="AB50" s="75">
        <f>-STOA!P50</f>
        <v>0</v>
      </c>
      <c r="AC50">
        <f t="shared" si="0"/>
        <v>12.356160204774161</v>
      </c>
      <c r="AD50">
        <f t="shared" si="1"/>
        <v>1392.3357445396095</v>
      </c>
      <c r="AE50">
        <f>'IDT-1'!F50</f>
        <v>0</v>
      </c>
      <c r="AF50" s="24"/>
      <c r="AG50">
        <f t="shared" si="2"/>
        <v>1392.3357445396095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-33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6.9207000000000001</v>
      </c>
      <c r="E51">
        <f>GT_NG!T51</f>
        <v>10.91957255343082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54.46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616.0674352978358</v>
      </c>
      <c r="P51" s="36">
        <v>74.78</v>
      </c>
      <c r="Q51" s="36">
        <v>26.63</v>
      </c>
      <c r="R51" s="38">
        <v>23.7</v>
      </c>
      <c r="S51" s="38">
        <v>0</v>
      </c>
      <c r="T51" s="37">
        <f>SUMPRODUCT(LTA!J51:AN51,LTA!J$101:AN$101,LTA!J$105:AN$105)</f>
        <v>113.52</v>
      </c>
      <c r="U51" s="37">
        <f>SUMPRODUCT(LTA!J51:AN51,LTA!J$102:AN$102,LTA!J$105:AN$105)</f>
        <v>496.03233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12.347758415570645</v>
      </c>
      <c r="AD51">
        <f t="shared" si="1"/>
        <v>1367.2422794356958</v>
      </c>
      <c r="AE51">
        <f>'IDT-1'!F51</f>
        <v>0</v>
      </c>
      <c r="AF51" s="24"/>
      <c r="AG51">
        <f t="shared" si="2"/>
        <v>1367.2422794356958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6.9207000000000001</v>
      </c>
      <c r="E52">
        <f>GT_NG!T52</f>
        <v>10.91957255343082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54.46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562.4871225485208</v>
      </c>
      <c r="P52" s="36">
        <v>74.78</v>
      </c>
      <c r="Q52" s="36">
        <v>26.63</v>
      </c>
      <c r="R52" s="38">
        <v>23.7</v>
      </c>
      <c r="S52" s="38">
        <v>0</v>
      </c>
      <c r="T52" s="37">
        <f>SUMPRODUCT(LTA!J52:AN52,LTA!J$101:AN$101,LTA!J$105:AN$105)</f>
        <v>113.66</v>
      </c>
      <c r="U52" s="37">
        <f>SUMPRODUCT(LTA!J52:AN52,LTA!J$102:AN$102,LTA!J$105:AN$105)</f>
        <v>496.75323800000001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11.667722999379507</v>
      </c>
      <c r="AD52">
        <f t="shared" si="1"/>
        <v>1343.2029101025721</v>
      </c>
      <c r="AE52">
        <f>'IDT-1'!F52</f>
        <v>0</v>
      </c>
      <c r="AF52" s="24"/>
      <c r="AG52">
        <f t="shared" si="2"/>
        <v>1343.2029101025721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-17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6.9207000000000001</v>
      </c>
      <c r="E53">
        <f>GT_NG!T53</f>
        <v>10.91957255343082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54.46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562.4871225485208</v>
      </c>
      <c r="P53" s="36">
        <v>74.78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113.72</v>
      </c>
      <c r="U53" s="37">
        <f>SUMPRODUCT(LTA!J53:AN53,LTA!J$102:AN$102,LTA!J$105:AN$105)</f>
        <v>486.20272199999999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11.545718034079952</v>
      </c>
      <c r="AD53">
        <f t="shared" si="1"/>
        <v>1336.8343990678718</v>
      </c>
      <c r="AE53">
        <f>'IDT-1'!F53</f>
        <v>0</v>
      </c>
      <c r="AF53" s="24"/>
      <c r="AG53">
        <f t="shared" si="2"/>
        <v>1336.8343990678718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-13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6.9207000000000001</v>
      </c>
      <c r="E54">
        <f>GT_NG!T54</f>
        <v>10.917245370370368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54.46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504.73073929628947</v>
      </c>
      <c r="P54" s="36">
        <v>74.78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113.73</v>
      </c>
      <c r="U54" s="37">
        <f>SUMPRODUCT(LTA!J54:AN54,LTA!J$102:AN$102,LTA!J$105:AN$105)</f>
        <v>496.12975000000006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11.144015901623501</v>
      </c>
      <c r="AD54">
        <f t="shared" si="1"/>
        <v>1289.4144187650363</v>
      </c>
      <c r="AE54">
        <f>'IDT-1'!F54</f>
        <v>0</v>
      </c>
      <c r="AF54" s="24"/>
      <c r="AG54">
        <f t="shared" si="2"/>
        <v>1289.4144187650363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-13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6.9207000000000001</v>
      </c>
      <c r="E55">
        <f>GT_NG!T55</f>
        <v>10.917245370370368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54.46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444.58980306412661</v>
      </c>
      <c r="P55" s="36">
        <v>48.13000000000001</v>
      </c>
      <c r="Q55" s="36">
        <v>7.6999999999999984</v>
      </c>
      <c r="R55" s="38">
        <v>23.7</v>
      </c>
      <c r="S55" s="38">
        <v>0</v>
      </c>
      <c r="T55" s="37">
        <f>SUMPRODUCT(LTA!J55:AN55,LTA!J$101:AN$101,LTA!J$105:AN$105)</f>
        <v>113.69</v>
      </c>
      <c r="U55" s="37">
        <f>SUMPRODUCT(LTA!J55:AN55,LTA!J$102:AN$102,LTA!J$105:AN$105)</f>
        <v>484.04102999999998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10.315030786046226</v>
      </c>
      <c r="AD55">
        <f t="shared" si="1"/>
        <v>1153.3937476484509</v>
      </c>
      <c r="AE55">
        <f>'IDT-1'!F55</f>
        <v>0</v>
      </c>
      <c r="AF55" s="24"/>
      <c r="AG55">
        <f t="shared" si="2"/>
        <v>1153.3937476484509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-32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6.9207000000000001</v>
      </c>
      <c r="E56">
        <f>GT_NG!T56</f>
        <v>10.917245370370368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54.46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440.31595552535344</v>
      </c>
      <c r="P56" s="36">
        <v>19.250000000000004</v>
      </c>
      <c r="Q56" s="36">
        <v>7.6999999999999984</v>
      </c>
      <c r="R56" s="38">
        <v>23.7</v>
      </c>
      <c r="S56" s="38">
        <v>0</v>
      </c>
      <c r="T56" s="37">
        <f>SUMPRODUCT(LTA!J56:AN56,LTA!J$101:AN$101,LTA!J$105:AN$105)</f>
        <v>113.55</v>
      </c>
      <c r="U56" s="37">
        <f>SUMPRODUCT(LTA!J56:AN56,LTA!J$102:AN$102,LTA!J$105:AN$105)</f>
        <v>467.77701599999995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9.8225043295965282</v>
      </c>
      <c r="AD56">
        <f t="shared" si="1"/>
        <v>1113.3284125661273</v>
      </c>
      <c r="AE56">
        <f>'IDT-1'!F56</f>
        <v>0</v>
      </c>
      <c r="AF56" s="24"/>
      <c r="AG56">
        <f t="shared" si="2"/>
        <v>1113.3284125661273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-23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6.9207000000000001</v>
      </c>
      <c r="E57">
        <f>GT_NG!T57</f>
        <v>10.917245370370368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54.46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440.20246394424328</v>
      </c>
      <c r="P57" s="36">
        <v>48.13000000000001</v>
      </c>
      <c r="Q57" s="36">
        <v>7.6999999999999984</v>
      </c>
      <c r="R57" s="38">
        <v>23.7</v>
      </c>
      <c r="S57" s="38">
        <v>0</v>
      </c>
      <c r="T57" s="37">
        <f>SUMPRODUCT(LTA!J57:AN57,LTA!J$101:AN$101,LTA!J$105:AN$105)</f>
        <v>113.42</v>
      </c>
      <c r="U57" s="37">
        <f>SUMPRODUCT(LTA!J57:AN57,LTA!J$102:AN$102,LTA!J$105:AN$105)</f>
        <v>465.11744999999996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9.8862780182427539</v>
      </c>
      <c r="AD57">
        <f t="shared" si="1"/>
        <v>1167.0515812963706</v>
      </c>
      <c r="AE57">
        <f>'IDT-1'!F57</f>
        <v>0</v>
      </c>
      <c r="AF57" s="24"/>
      <c r="AG57">
        <f t="shared" si="2"/>
        <v>1167.0515812963706</v>
      </c>
      <c r="AI57" s="34">
        <f>PXIL!J57</f>
        <v>0</v>
      </c>
      <c r="AJ57" s="34">
        <f>PXIL!P57</f>
        <v>0</v>
      </c>
      <c r="AK57" s="34">
        <f>RTM_IEX!J57</f>
        <v>4.8099999999999996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6.9207000000000001</v>
      </c>
      <c r="E58">
        <f>GT_NG!T58</f>
        <v>10.917245370370368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54.46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446.00795582621805</v>
      </c>
      <c r="P58" s="36">
        <v>74.78</v>
      </c>
      <c r="Q58" s="36">
        <v>7.6999999999999984</v>
      </c>
      <c r="R58" s="38">
        <v>23.7</v>
      </c>
      <c r="S58" s="38">
        <v>0</v>
      </c>
      <c r="T58" s="37">
        <f>SUMPRODUCT(LTA!J58:AN58,LTA!J$101:AN$101,LTA!J$105:AN$105)</f>
        <v>113.09</v>
      </c>
      <c r="U58" s="37">
        <f>SUMPRODUCT(LTA!J58:AN58,LTA!J$102:AN$102,LTA!J$105:AN$105)</f>
        <v>462.02923599999997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10.251487152451341</v>
      </c>
      <c r="AD58">
        <f t="shared" si="1"/>
        <v>1210.1636500441371</v>
      </c>
      <c r="AE58">
        <f>'IDT-1'!F58</f>
        <v>0</v>
      </c>
      <c r="AF58" s="24"/>
      <c r="AG58">
        <f t="shared" si="2"/>
        <v>1210.1636500441371</v>
      </c>
      <c r="AI58" s="34">
        <f>PXIL!J58</f>
        <v>0</v>
      </c>
      <c r="AJ58" s="34">
        <f>PXIL!P58</f>
        <v>0</v>
      </c>
      <c r="AK58" s="34">
        <f>RTM_IEX!J58</f>
        <v>19.25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6.9207000000000001</v>
      </c>
      <c r="E59">
        <f>GT_NG!T59</f>
        <v>10.917245370370368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54.46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450.08290146685295</v>
      </c>
      <c r="P59" s="36">
        <v>74.78</v>
      </c>
      <c r="Q59" s="36">
        <v>7.6999999999999984</v>
      </c>
      <c r="R59" s="38">
        <v>23.7</v>
      </c>
      <c r="S59" s="38">
        <v>0</v>
      </c>
      <c r="T59" s="37">
        <f>SUMPRODUCT(LTA!J59:AN59,LTA!J$101:AN$101,LTA!J$105:AN$105)</f>
        <v>108.89</v>
      </c>
      <c r="U59" s="37">
        <f>SUMPRODUCT(LTA!J59:AN59,LTA!J$102:AN$102,LTA!J$105:AN$105)</f>
        <v>458.38011399999999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10.308740071032673</v>
      </c>
      <c r="AD59">
        <f t="shared" si="1"/>
        <v>1216.9222207661905</v>
      </c>
      <c r="AE59">
        <f>'IDT-1'!F59</f>
        <v>0</v>
      </c>
      <c r="AF59" s="24"/>
      <c r="AG59">
        <f t="shared" si="2"/>
        <v>1216.9222207661905</v>
      </c>
      <c r="AI59" s="34">
        <f>PXIL!J59</f>
        <v>0</v>
      </c>
      <c r="AJ59" s="34">
        <f>PXIL!P59</f>
        <v>0</v>
      </c>
      <c r="AK59" s="34">
        <f>RTM_IEX!J59</f>
        <v>29.84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6.9207000000000001</v>
      </c>
      <c r="E60">
        <f>GT_NG!T60</f>
        <v>10.917245370370368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54.46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454.01973308014698</v>
      </c>
      <c r="P60" s="36">
        <v>74.78</v>
      </c>
      <c r="Q60" s="36">
        <v>26.64</v>
      </c>
      <c r="R60" s="38">
        <v>23.7</v>
      </c>
      <c r="S60" s="38">
        <v>0</v>
      </c>
      <c r="T60" s="37">
        <f>SUMPRODUCT(LTA!J60:AN60,LTA!J$101:AN$101,LTA!J$105:AN$105)</f>
        <v>108.46000000000001</v>
      </c>
      <c r="U60" s="37">
        <f>SUMPRODUCT(LTA!J60:AN60,LTA!J$102:AN$102,LTA!J$105:AN$105)</f>
        <v>453.82085799999999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10.370039706184345</v>
      </c>
      <c r="AD60">
        <f t="shared" si="1"/>
        <v>1224.158496744333</v>
      </c>
      <c r="AE60">
        <f>'IDT-1'!F60</f>
        <v>0</v>
      </c>
      <c r="AF60" s="24"/>
      <c r="AG60">
        <f t="shared" si="2"/>
        <v>1224.158496744333</v>
      </c>
      <c r="AI60" s="34">
        <f>PXIL!J60</f>
        <v>0</v>
      </c>
      <c r="AJ60" s="34">
        <f>PXIL!P60</f>
        <v>0</v>
      </c>
      <c r="AK60" s="34">
        <f>RTM_IEX!J60</f>
        <v>19.25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6.9207000000000001</v>
      </c>
      <c r="E61">
        <f>GT_NG!T61</f>
        <v>10.917245370370368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54.46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459.67721920098131</v>
      </c>
      <c r="P61" s="36">
        <v>74.78</v>
      </c>
      <c r="Q61" s="36">
        <v>7.6999999999999984</v>
      </c>
      <c r="R61" s="38">
        <v>23.7</v>
      </c>
      <c r="S61" s="38">
        <v>0</v>
      </c>
      <c r="T61" s="37">
        <f>SUMPRODUCT(LTA!J61:AN61,LTA!J$101:AN$101,LTA!J$105:AN$105)</f>
        <v>107.02</v>
      </c>
      <c r="U61" s="37">
        <f>SUMPRODUCT(LTA!J61:AN61,LTA!J$102:AN$102,LTA!J$105:AN$105)</f>
        <v>449.66198399999996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10.373136047999353</v>
      </c>
      <c r="AD61">
        <f t="shared" si="1"/>
        <v>1224.5240125233522</v>
      </c>
      <c r="AE61">
        <f>'IDT-1'!F61</f>
        <v>0</v>
      </c>
      <c r="AF61" s="24"/>
      <c r="AG61">
        <f t="shared" si="2"/>
        <v>1224.5240125233522</v>
      </c>
      <c r="AI61" s="34">
        <f>PXIL!J61</f>
        <v>0</v>
      </c>
      <c r="AJ61" s="34">
        <f>PXIL!P61</f>
        <v>0</v>
      </c>
      <c r="AK61" s="34">
        <f>RTM_IEX!J61</f>
        <v>38.5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6.9207000000000001</v>
      </c>
      <c r="E62">
        <f>GT_NG!T62</f>
        <v>10.917245370370368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54.46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463.75216484161626</v>
      </c>
      <c r="P62" s="36">
        <v>74.78</v>
      </c>
      <c r="Q62" s="36">
        <v>7.6999999999999984</v>
      </c>
      <c r="R62" s="38">
        <v>23.7</v>
      </c>
      <c r="S62" s="38">
        <v>0</v>
      </c>
      <c r="T62" s="37">
        <f>SUMPRODUCT(LTA!J62:AN62,LTA!J$101:AN$101,LTA!J$105:AN$105)</f>
        <v>102.41</v>
      </c>
      <c r="U62" s="37">
        <f>SUMPRODUCT(LTA!J62:AN62,LTA!J$102:AN$102,LTA!J$105:AN$105)</f>
        <v>442.978972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10.369120290580685</v>
      </c>
      <c r="AD62">
        <f t="shared" si="1"/>
        <v>1224.0499619214058</v>
      </c>
      <c r="AE62">
        <f>'IDT-1'!F62</f>
        <v>0</v>
      </c>
      <c r="AF62" s="24"/>
      <c r="AG62">
        <f t="shared" si="2"/>
        <v>1224.0499619214058</v>
      </c>
      <c r="AI62" s="34">
        <f>PXIL!J62</f>
        <v>0</v>
      </c>
      <c r="AJ62" s="34">
        <f>PXIL!P62</f>
        <v>0</v>
      </c>
      <c r="AK62" s="34">
        <f>RTM_IEX!J62</f>
        <v>45.24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6.9207000000000001</v>
      </c>
      <c r="E63">
        <f>GT_NG!T63</f>
        <v>10.91477949940405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54.46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484.3424656567434</v>
      </c>
      <c r="P63" s="36">
        <v>74.78</v>
      </c>
      <c r="Q63" s="36">
        <v>26.64</v>
      </c>
      <c r="R63" s="38">
        <v>23.7</v>
      </c>
      <c r="S63" s="38">
        <v>0</v>
      </c>
      <c r="T63" s="37">
        <f>SUMPRODUCT(LTA!J63:AN63,LTA!J$101:AN$101,LTA!J$105:AN$105)</f>
        <v>96.64</v>
      </c>
      <c r="U63" s="37">
        <f>SUMPRODUCT(LTA!J63:AN63,LTA!J$102:AN$102,LTA!J$105:AN$105)</f>
        <v>458.16155400000002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11.28967535402499</v>
      </c>
      <c r="AD63">
        <f t="shared" si="1"/>
        <v>1121.8298238021225</v>
      </c>
      <c r="AE63">
        <f>'IDT-1'!F63</f>
        <v>0</v>
      </c>
      <c r="AF63" s="24"/>
      <c r="AG63">
        <f t="shared" si="2"/>
        <v>1121.8298238021225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6.9207000000000001</v>
      </c>
      <c r="E64">
        <f>GT_NG!T64</f>
        <v>10.91477949940405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54.46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488.53893099197433</v>
      </c>
      <c r="P64" s="36">
        <v>74.78</v>
      </c>
      <c r="Q64" s="36">
        <v>26.64</v>
      </c>
      <c r="R64" s="38">
        <v>23.7</v>
      </c>
      <c r="S64" s="38">
        <v>0</v>
      </c>
      <c r="T64" s="37">
        <f>SUMPRODUCT(LTA!J64:AN64,LTA!J$101:AN$101,LTA!J$105:AN$105)</f>
        <v>91.73</v>
      </c>
      <c r="U64" s="37">
        <f>SUMPRODUCT(LTA!J64:AN64,LTA!J$102:AN$102,LTA!J$105:AN$105)</f>
        <v>448.57542599999999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11.203158187640929</v>
      </c>
      <c r="AD64">
        <f t="shared" si="1"/>
        <v>1111.6166783037374</v>
      </c>
      <c r="AE64">
        <f>'IDT-1'!F64</f>
        <v>0</v>
      </c>
      <c r="AF64" s="24"/>
      <c r="AG64">
        <f t="shared" si="2"/>
        <v>1111.6166783037374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6.9207000000000001</v>
      </c>
      <c r="E65">
        <f>GT_NG!T65</f>
        <v>10.91477949940405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54.46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461.66478310968063</v>
      </c>
      <c r="P65" s="36">
        <v>74.78</v>
      </c>
      <c r="Q65" s="36">
        <v>26.64</v>
      </c>
      <c r="R65" s="38">
        <v>23.7</v>
      </c>
      <c r="S65" s="38">
        <v>0</v>
      </c>
      <c r="T65" s="37">
        <f>SUMPRODUCT(LTA!J65:AN65,LTA!J$101:AN$101,LTA!J$105:AN$105)</f>
        <v>86.74</v>
      </c>
      <c r="U65" s="37">
        <f>SUMPRODUCT(LTA!J65:AN65,LTA!J$102:AN$102,LTA!J$105:AN$105)</f>
        <v>437.83000000000004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10.353910618986097</v>
      </c>
      <c r="AD65">
        <f t="shared" si="1"/>
        <v>1127.8563519900986</v>
      </c>
      <c r="AE65">
        <f>'IDT-1'!F65</f>
        <v>0</v>
      </c>
      <c r="AF65" s="24"/>
      <c r="AG65">
        <f t="shared" si="2"/>
        <v>1127.8563519900986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-47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6.9207000000000001</v>
      </c>
      <c r="E66">
        <f>GT_NG!T66</f>
        <v>10.91477949940405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54.46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463.59065690513518</v>
      </c>
      <c r="P66" s="36">
        <v>74.786271499077714</v>
      </c>
      <c r="Q66" s="36">
        <v>26.64</v>
      </c>
      <c r="R66" s="38">
        <v>23.7</v>
      </c>
      <c r="S66" s="38">
        <v>0</v>
      </c>
      <c r="T66" s="37">
        <f>SUMPRODUCT(LTA!J66:AN66,LTA!J$101:AN$101,LTA!J$105:AN$105)</f>
        <v>79.650000000000006</v>
      </c>
      <c r="U66" s="37">
        <f>SUMPRODUCT(LTA!J66:AN66,LTA!J$102:AN$102,LTA!J$105:AN$105)</f>
        <v>426.50005400000003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10.122230358086387</v>
      </c>
      <c r="AD66">
        <f t="shared" si="1"/>
        <v>1122.6002315455305</v>
      </c>
      <c r="AE66">
        <f>'IDT-1'!F66</f>
        <v>0</v>
      </c>
      <c r="AF66" s="24"/>
      <c r="AG66">
        <f t="shared" si="2"/>
        <v>1122.6002315455305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-36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6.9207000000000001</v>
      </c>
      <c r="E67">
        <f>GT_NG!T67</f>
        <v>10.91477949940405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463.16995422336265</v>
      </c>
      <c r="P67" s="36">
        <v>74.786271499077714</v>
      </c>
      <c r="Q67" s="36">
        <v>26.64</v>
      </c>
      <c r="R67" s="38">
        <v>23.7</v>
      </c>
      <c r="S67" s="38">
        <v>0</v>
      </c>
      <c r="T67" s="37">
        <f>SUMPRODUCT(LTA!J67:AN67,LTA!J$101:AN$101,LTA!J$105:AN$105)</f>
        <v>67.460000000000008</v>
      </c>
      <c r="U67" s="37">
        <f>SUMPRODUCT(LTA!J67:AN67,LTA!J$102:AN$102,LTA!J$105:AN$105)</f>
        <v>414.19042800000005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1.66</v>
      </c>
      <c r="AB67" s="75">
        <f>-STOA!P67</f>
        <v>0</v>
      </c>
      <c r="AC67">
        <f t="shared" si="0"/>
        <v>9.5713139190634937</v>
      </c>
      <c r="AD67">
        <f t="shared" si="1"/>
        <v>1129.8708193027812</v>
      </c>
      <c r="AE67">
        <f>'IDT-1'!F67</f>
        <v>0</v>
      </c>
      <c r="AF67" s="24"/>
      <c r="AG67">
        <f t="shared" si="2"/>
        <v>1129.8708193027812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6.9207000000000001</v>
      </c>
      <c r="E68">
        <f>GT_NG!T68</f>
        <v>10.91477949940405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480.10383693567854</v>
      </c>
      <c r="P68" s="36">
        <v>71.41</v>
      </c>
      <c r="Q68" s="36">
        <v>26.63</v>
      </c>
      <c r="R68" s="38">
        <v>23.7</v>
      </c>
      <c r="S68" s="38">
        <v>0</v>
      </c>
      <c r="T68" s="37">
        <f>SUMPRODUCT(LTA!J68:AN68,LTA!J$101:AN$101,LTA!J$105:AN$105)</f>
        <v>58.269999999999996</v>
      </c>
      <c r="U68" s="37">
        <f>SUMPRODUCT(LTA!J68:AN68,LTA!J$102:AN$102,LTA!J$105:AN$105)</f>
        <v>402.09086400000007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9.5062815156546954</v>
      </c>
      <c r="AD68">
        <f t="shared" ref="AD68:AD98" si="4">SUM(B68:AB68,AI68:AT68)-AC68</f>
        <v>1122.193898919428</v>
      </c>
      <c r="AE68">
        <f>'IDT-1'!F68</f>
        <v>0</v>
      </c>
      <c r="AF68" s="24"/>
      <c r="AG68">
        <f t="shared" ref="AG68:AG98" si="5">SUM(AD68:AF68)</f>
        <v>1122.193898919428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6.9207000000000001</v>
      </c>
      <c r="E69">
        <f>GT_NG!T69</f>
        <v>10.91477949940405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536.96065154796167</v>
      </c>
      <c r="P69" s="36">
        <v>74.78</v>
      </c>
      <c r="Q69" s="36">
        <v>26.63</v>
      </c>
      <c r="R69" s="38">
        <v>21.34</v>
      </c>
      <c r="S69" s="38">
        <v>0</v>
      </c>
      <c r="T69" s="37">
        <f>SUMPRODUCT(LTA!J69:AN69,LTA!J$101:AN$101,LTA!J$105:AN$105)</f>
        <v>48.92</v>
      </c>
      <c r="U69" s="37">
        <f>SUMPRODUCT(LTA!J69:AN69,LTA!J$102:AN$102,LTA!J$105:AN$105)</f>
        <v>392.20273400000002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1.66</v>
      </c>
      <c r="AB69" s="75">
        <f>-STOA!P69</f>
        <v>0</v>
      </c>
      <c r="AC69">
        <f t="shared" si="3"/>
        <v>9.9663009899960961</v>
      </c>
      <c r="AD69">
        <f t="shared" si="4"/>
        <v>1144.3625640573696</v>
      </c>
      <c r="AE69">
        <f>'IDT-1'!F69</f>
        <v>0</v>
      </c>
      <c r="AF69" s="24"/>
      <c r="AG69">
        <f t="shared" si="5"/>
        <v>1144.3625640573696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-16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6.9207000000000001</v>
      </c>
      <c r="E70">
        <f>GT_NG!T70</f>
        <v>10.91477949940405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612.90668077714258</v>
      </c>
      <c r="P70" s="36">
        <v>74.78</v>
      </c>
      <c r="Q70" s="36">
        <v>26.64</v>
      </c>
      <c r="R70" s="38">
        <v>18.697454743432694</v>
      </c>
      <c r="S70" s="38">
        <v>0</v>
      </c>
      <c r="T70" s="37">
        <f>SUMPRODUCT(LTA!J70:AN70,LTA!J$101:AN$101,LTA!J$105:AN$105)</f>
        <v>40.51</v>
      </c>
      <c r="U70" s="37">
        <f>SUMPRODUCT(LTA!J70:AN70,LTA!J$102:AN$102,LTA!J$105:AN$105)</f>
        <v>379.64529600000003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-100</v>
      </c>
      <c r="AA70" s="75">
        <f>STOA!J70</f>
        <v>1.66</v>
      </c>
      <c r="AB70" s="75">
        <f>-STOA!P70</f>
        <v>0</v>
      </c>
      <c r="AC70">
        <f t="shared" si="3"/>
        <v>11.185354286855846</v>
      </c>
      <c r="AD70">
        <f t="shared" si="4"/>
        <v>1103.4895567331234</v>
      </c>
      <c r="AE70">
        <f>'IDT-1'!F70</f>
        <v>0</v>
      </c>
      <c r="AF70" s="24"/>
      <c r="AG70">
        <f t="shared" si="5"/>
        <v>1103.4895567331234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6.9207000000000001</v>
      </c>
      <c r="E71">
        <f>GT_NG!T71</f>
        <v>10.91477949940405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661.98697585926323</v>
      </c>
      <c r="P71" s="36">
        <v>74.78</v>
      </c>
      <c r="Q71" s="36">
        <v>26.64</v>
      </c>
      <c r="R71" s="38">
        <v>10.529999999999998</v>
      </c>
      <c r="S71" s="38">
        <v>0</v>
      </c>
      <c r="T71" s="37">
        <f>SUMPRODUCT(LTA!J71:AN71,LTA!J$101:AN$101,LTA!J$105:AN$105)</f>
        <v>29.009999999999998</v>
      </c>
      <c r="U71" s="37">
        <f>SUMPRODUCT(LTA!J71:AN71,LTA!J$102:AN$102,LTA!J$105:AN$105)</f>
        <v>367.47857000000005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-80</v>
      </c>
      <c r="AA71" s="75">
        <f>STOA!J71</f>
        <v>1.56</v>
      </c>
      <c r="AB71" s="75">
        <f>-STOA!P71</f>
        <v>0</v>
      </c>
      <c r="AC71">
        <f t="shared" si="3"/>
        <v>11.511025122861534</v>
      </c>
      <c r="AD71">
        <f t="shared" si="4"/>
        <v>1137.9172812013928</v>
      </c>
      <c r="AE71">
        <f>'IDT-1'!F71</f>
        <v>0</v>
      </c>
      <c r="AF71" s="24"/>
      <c r="AG71">
        <f t="shared" si="5"/>
        <v>1137.9172812013928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6.9207000000000001</v>
      </c>
      <c r="E72">
        <f>GT_NG!T72</f>
        <v>10.91477949940405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680.76408303411256</v>
      </c>
      <c r="P72" s="36">
        <v>74.78</v>
      </c>
      <c r="Q72" s="36">
        <v>26.64</v>
      </c>
      <c r="R72" s="38">
        <v>5.3374535050071534</v>
      </c>
      <c r="S72" s="38">
        <v>0</v>
      </c>
      <c r="T72" s="37">
        <f>SUMPRODUCT(LTA!J72:AN72,LTA!J$101:AN$101,LTA!J$105:AN$105)</f>
        <v>20.43</v>
      </c>
      <c r="U72" s="37">
        <f>SUMPRODUCT(LTA!J72:AN72,LTA!J$102:AN$102,LTA!J$105:AN$105)</f>
        <v>357.61966600000005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-71</v>
      </c>
      <c r="AA72" s="75">
        <f>STOA!J72</f>
        <v>1.56</v>
      </c>
      <c r="AB72" s="75">
        <f>-STOA!P72</f>
        <v>0</v>
      </c>
      <c r="AC72">
        <f t="shared" si="3"/>
        <v>11.394008219448327</v>
      </c>
      <c r="AD72">
        <f t="shared" si="4"/>
        <v>1142.1799547846626</v>
      </c>
      <c r="AE72">
        <f>'IDT-1'!F72</f>
        <v>0</v>
      </c>
      <c r="AF72" s="24"/>
      <c r="AG72">
        <f t="shared" si="5"/>
        <v>1142.1799547846626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6.9207000000000001</v>
      </c>
      <c r="E73">
        <f>GT_NG!T73</f>
        <v>10.91477949940405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711.25561702288303</v>
      </c>
      <c r="P73" s="36">
        <v>74.78</v>
      </c>
      <c r="Q73" s="36">
        <v>26.64</v>
      </c>
      <c r="R73" s="38">
        <v>2.3199999999999998</v>
      </c>
      <c r="S73" s="38">
        <v>0</v>
      </c>
      <c r="T73" s="37">
        <f>SUMPRODUCT(LTA!J73:AN73,LTA!J$101:AN$101,LTA!J$105:AN$105)</f>
        <v>11.56</v>
      </c>
      <c r="U73" s="37">
        <f>SUMPRODUCT(LTA!J73:AN73,LTA!J$102:AN$102,LTA!J$105:AN$105)</f>
        <v>350.63465200000007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-90</v>
      </c>
      <c r="AA73" s="75">
        <f>STOA!J73</f>
        <v>1.56</v>
      </c>
      <c r="AB73" s="75">
        <f>-STOA!P73</f>
        <v>0</v>
      </c>
      <c r="AC73">
        <f t="shared" si="3"/>
        <v>11.50007953563683</v>
      </c>
      <c r="AD73">
        <f t="shared" si="4"/>
        <v>1152.6929499522375</v>
      </c>
      <c r="AE73">
        <f>'IDT-1'!F73</f>
        <v>0</v>
      </c>
      <c r="AF73" s="24"/>
      <c r="AG73">
        <f t="shared" si="5"/>
        <v>1152.6929499522375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6.9207000000000001</v>
      </c>
      <c r="E74">
        <f>GT_NG!T74</f>
        <v>10.91477949940405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716.4247046491862</v>
      </c>
      <c r="P74" s="36">
        <v>74.78</v>
      </c>
      <c r="Q74" s="36">
        <v>26.64</v>
      </c>
      <c r="R74" s="38">
        <v>0.62</v>
      </c>
      <c r="S74" s="38">
        <v>0</v>
      </c>
      <c r="T74" s="37">
        <f>SUMPRODUCT(LTA!J74:AN74,LTA!J$101:AN$101,LTA!J$105:AN$105)</f>
        <v>5.88</v>
      </c>
      <c r="U74" s="37">
        <f>SUMPRODUCT(LTA!J74:AN74,LTA!J$102:AN$102,LTA!J$105:AN$105)</f>
        <v>346.4628780000001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-78</v>
      </c>
      <c r="AA74" s="75">
        <f>STOA!J74</f>
        <v>1.56</v>
      </c>
      <c r="AB74" s="75">
        <f>-STOA!P74</f>
        <v>0</v>
      </c>
      <c r="AC74">
        <f t="shared" si="3"/>
        <v>11.370224550573774</v>
      </c>
      <c r="AD74">
        <f t="shared" si="4"/>
        <v>1155.4401185636038</v>
      </c>
      <c r="AE74">
        <f>'IDT-1'!F74</f>
        <v>0</v>
      </c>
      <c r="AF74" s="24"/>
      <c r="AG74">
        <f t="shared" si="5"/>
        <v>1155.4401185636038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6.9207000000000001</v>
      </c>
      <c r="E75">
        <f>GT_NG!T75</f>
        <v>11.01311084624553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725.58393974965554</v>
      </c>
      <c r="P75" s="36">
        <v>74.78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1.3900000000000001</v>
      </c>
      <c r="U75" s="37">
        <f>SUMPRODUCT(LTA!J75:AN75,LTA!J$102:AN$102,LTA!J$105:AN$105)</f>
        <v>342.44691400000005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-17</v>
      </c>
      <c r="AA75" s="75">
        <f>STOA!J75</f>
        <v>1.56</v>
      </c>
      <c r="AB75" s="75">
        <f>-STOA!P75</f>
        <v>0</v>
      </c>
      <c r="AC75">
        <f t="shared" si="3"/>
        <v>10.964714440336509</v>
      </c>
      <c r="AD75">
        <f t="shared" si="4"/>
        <v>1203.9772311211518</v>
      </c>
      <c r="AE75">
        <f>'IDT-1'!F75</f>
        <v>-31</v>
      </c>
      <c r="AF75" s="24"/>
      <c r="AG75">
        <f t="shared" si="5"/>
        <v>1172.9772311211518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6.9207000000000001</v>
      </c>
      <c r="E76">
        <f>GT_NG!T76</f>
        <v>11.01311084624553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725.58393974965554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0.1</v>
      </c>
      <c r="U76" s="37">
        <f>SUMPRODUCT(LTA!J76:AN76,LTA!J$102:AN$102,LTA!J$105:AN$105)</f>
        <v>341.82000000000005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10.813073839138287</v>
      </c>
      <c r="AD76">
        <f t="shared" si="4"/>
        <v>1218.2119577223502</v>
      </c>
      <c r="AE76">
        <f>'IDT-1'!F76</f>
        <v>-29.213000000000001</v>
      </c>
      <c r="AF76" s="24"/>
      <c r="AG76">
        <f t="shared" si="5"/>
        <v>1188.9989577223503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6.9207000000000001</v>
      </c>
      <c r="E77">
        <f>GT_NG!T77</f>
        <v>11.01311084624553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715.15089615509032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343.49000000000007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10.577672276171045</v>
      </c>
      <c r="AD77">
        <f t="shared" si="4"/>
        <v>1228.584315690752</v>
      </c>
      <c r="AE77">
        <f>'IDT-1'!F77</f>
        <v>-27.891999999999999</v>
      </c>
      <c r="AF77" s="24"/>
      <c r="AG77">
        <f t="shared" si="5"/>
        <v>1200.6923156907519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7.3720500000000007</v>
      </c>
      <c r="E78">
        <f>GT_NG!T78</f>
        <v>11.01311084624553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712.09243650588917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343.49000000000007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10.555772555117754</v>
      </c>
      <c r="AD78">
        <f t="shared" si="4"/>
        <v>1225.9991057626041</v>
      </c>
      <c r="AE78">
        <f>'IDT-1'!F78</f>
        <v>-28.88</v>
      </c>
      <c r="AF78" s="24"/>
      <c r="AG78">
        <f t="shared" si="5"/>
        <v>1197.119105762604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7.3720500000000007</v>
      </c>
      <c r="E79">
        <f>GT_NG!T79</f>
        <v>11.012373453318334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672.48994079209422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343.95000000000005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1.66</v>
      </c>
      <c r="AB79" s="75">
        <f>-STOA!P79</f>
        <v>0</v>
      </c>
      <c r="AC79">
        <f t="shared" si="3"/>
        <v>10.31252097427018</v>
      </c>
      <c r="AD79">
        <f t="shared" si="4"/>
        <v>1177.1991242367296</v>
      </c>
      <c r="AE79">
        <f>'IDT-1'!F79</f>
        <v>-10.106</v>
      </c>
      <c r="AF79" s="24"/>
      <c r="AG79">
        <f t="shared" si="5"/>
        <v>1167.0931242367296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7.3720500000000007</v>
      </c>
      <c r="E80">
        <f>GT_NG!T80</f>
        <v>11.012373453318334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657.19215738180696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344.95000000000005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1.66</v>
      </c>
      <c r="AB80" s="75">
        <f>-STOA!P80</f>
        <v>0</v>
      </c>
      <c r="AC80">
        <f t="shared" si="3"/>
        <v>10.192419593623768</v>
      </c>
      <c r="AD80">
        <f t="shared" si="4"/>
        <v>1163.021442207089</v>
      </c>
      <c r="AE80">
        <f>'IDT-1'!F80</f>
        <v>0</v>
      </c>
      <c r="AF80" s="24"/>
      <c r="AG80">
        <f t="shared" si="5"/>
        <v>1163.021442207089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7.3720500000000007</v>
      </c>
      <c r="E81">
        <f>GT_NG!T81</f>
        <v>11.012373453318334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644.20224043613428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346.11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1.66</v>
      </c>
      <c r="AB81" s="75">
        <f>-STOA!P81</f>
        <v>0</v>
      </c>
      <c r="AC81">
        <f t="shared" si="3"/>
        <v>10.093048291280118</v>
      </c>
      <c r="AD81">
        <f t="shared" si="4"/>
        <v>1151.2908965637598</v>
      </c>
      <c r="AE81">
        <f>'IDT-1'!F81</f>
        <v>-15.25</v>
      </c>
      <c r="AF81" s="24"/>
      <c r="AG81">
        <f t="shared" si="5"/>
        <v>1136.0408965637598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7.3720500000000007</v>
      </c>
      <c r="E82">
        <f>GT_NG!T82</f>
        <v>11.012373453318334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632.933322608764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347.45000000000005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1.66</v>
      </c>
      <c r="AB82" s="75">
        <f>-STOA!P82</f>
        <v>0</v>
      </c>
      <c r="AC82">
        <f t="shared" si="3"/>
        <v>10.035058854704873</v>
      </c>
      <c r="AD82">
        <f t="shared" si="4"/>
        <v>1138.4199681729649</v>
      </c>
      <c r="AE82">
        <f>'IDT-1'!F82</f>
        <v>-21.091999999999999</v>
      </c>
      <c r="AF82" s="24"/>
      <c r="AG82">
        <f t="shared" si="5"/>
        <v>1117.3279681729648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-23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7.3720500000000007</v>
      </c>
      <c r="E83">
        <f>GT_NG!T83</f>
        <v>11.012373453318334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639.11288983171789</v>
      </c>
      <c r="P83" s="36">
        <v>75.52000000000001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348.03000000000003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9.8232290088431959</v>
      </c>
      <c r="AD83">
        <f t="shared" si="4"/>
        <v>1139.5240842761932</v>
      </c>
      <c r="AE83">
        <f>'IDT-1'!F83</f>
        <v>-59.991999999999997</v>
      </c>
      <c r="AF83" s="24"/>
      <c r="AG83">
        <f t="shared" si="5"/>
        <v>1079.5320842761932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11.012373453318334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639.10959753074872</v>
      </c>
      <c r="P84" s="36">
        <v>75.52000000000001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348.36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9.8259733535150531</v>
      </c>
      <c r="AD84">
        <f t="shared" si="4"/>
        <v>1139.8480476305519</v>
      </c>
      <c r="AE84">
        <f>'IDT-1'!F84</f>
        <v>-87.682000000000002</v>
      </c>
      <c r="AF84" s="24"/>
      <c r="AG84">
        <f t="shared" si="5"/>
        <v>1052.1660476305519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11.012373453318334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49.999104945177898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611.74124279937769</v>
      </c>
      <c r="P85" s="36">
        <v>75.52000000000001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349.44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</v>
      </c>
      <c r="AA85" s="75">
        <f>STOA!J85</f>
        <v>1.66</v>
      </c>
      <c r="AB85" s="75">
        <f>-STOA!P85</f>
        <v>0</v>
      </c>
      <c r="AC85">
        <f t="shared" si="3"/>
        <v>9.6729129171101444</v>
      </c>
      <c r="AD85">
        <f t="shared" si="4"/>
        <v>1105.7118582807639</v>
      </c>
      <c r="AE85">
        <f>'IDT-1'!F85</f>
        <v>-92.262</v>
      </c>
      <c r="AF85" s="24"/>
      <c r="AG85">
        <f t="shared" si="5"/>
        <v>1013.4498582807639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11.012373453318334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49.999104945177898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599.16208756408878</v>
      </c>
      <c r="P86" s="36">
        <v>75.52000000000001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350.61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-56</v>
      </c>
      <c r="AA86" s="75">
        <f>STOA!J86</f>
        <v>1.66</v>
      </c>
      <c r="AB86" s="75">
        <f>-STOA!P86</f>
        <v>0</v>
      </c>
      <c r="AC86">
        <f t="shared" si="3"/>
        <v>9.8989800066795031</v>
      </c>
      <c r="AD86">
        <f t="shared" si="4"/>
        <v>1056.0766359559057</v>
      </c>
      <c r="AE86">
        <f>'IDT-1'!F86</f>
        <v>-82.459000000000003</v>
      </c>
      <c r="AF86" s="24"/>
      <c r="AG86">
        <f t="shared" si="5"/>
        <v>973.6176359559056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7.7632200000000005</v>
      </c>
      <c r="E87">
        <f>GT_NG!T87</f>
        <v>11.015047879616965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599.47989969789785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350.57000000000005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-126</v>
      </c>
      <c r="AA87" s="75">
        <f>STOA!J87</f>
        <v>1.66</v>
      </c>
      <c r="AB87" s="75">
        <f>-STOA!P87</f>
        <v>0</v>
      </c>
      <c r="AC87">
        <f t="shared" si="3"/>
        <v>10.543894480987147</v>
      </c>
      <c r="AD87">
        <f t="shared" si="4"/>
        <v>991.61427309652765</v>
      </c>
      <c r="AE87">
        <f>'IDT-1'!F87</f>
        <v>-68.043000000000006</v>
      </c>
      <c r="AF87" s="24"/>
      <c r="AG87">
        <f t="shared" si="5"/>
        <v>923.57127309652765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7.7632200000000005</v>
      </c>
      <c r="E88">
        <f>GT_NG!T88</f>
        <v>11.015047879616965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545.13546421795377</v>
      </c>
      <c r="P88" s="36">
        <v>48.13000000000001</v>
      </c>
      <c r="Q88" s="36">
        <v>11.14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301.12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8.3098934536938156</v>
      </c>
      <c r="AD88">
        <f t="shared" si="4"/>
        <v>966.90383864387684</v>
      </c>
      <c r="AE88">
        <f>'IDT-1'!F88</f>
        <v>-43.247999999999998</v>
      </c>
      <c r="AF88" s="24"/>
      <c r="AG88">
        <f t="shared" si="5"/>
        <v>923.65583864387679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7.7632200000000005</v>
      </c>
      <c r="E89">
        <f>GT_NG!T89</f>
        <v>11.015047879616965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486.39378143010578</v>
      </c>
      <c r="P89" s="36">
        <v>74.78</v>
      </c>
      <c r="Q89" s="36">
        <v>7.7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327.18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8.3065717377998958</v>
      </c>
      <c r="AD89">
        <f t="shared" si="4"/>
        <v>948.43547757192289</v>
      </c>
      <c r="AE89">
        <f>'IDT-1'!F89</f>
        <v>-24.219000000000001</v>
      </c>
      <c r="AF89" s="24"/>
      <c r="AG89">
        <f t="shared" si="5"/>
        <v>924.21647757192284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-16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7.7632200000000005</v>
      </c>
      <c r="E90">
        <f>GT_NG!T90</f>
        <v>11.015047879616965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458.12863418624761</v>
      </c>
      <c r="P90" s="36">
        <v>74.78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327.18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8.5161758635977147</v>
      </c>
      <c r="AD90">
        <f t="shared" si="4"/>
        <v>904.89072620226682</v>
      </c>
      <c r="AE90">
        <f>'IDT-1'!F90</f>
        <v>-13.839</v>
      </c>
      <c r="AF90" s="24"/>
      <c r="AG90">
        <f t="shared" si="5"/>
        <v>891.05172620226676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7.7632200000000005</v>
      </c>
      <c r="E91">
        <f>GT_NG!T91</f>
        <v>11.015047879616965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57.71733923385424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447.0973249505044</v>
      </c>
      <c r="P91" s="36">
        <v>74.78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326.91999999999996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8.2746425155818475</v>
      </c>
      <c r="AD91">
        <f t="shared" si="4"/>
        <v>876.3782895483937</v>
      </c>
      <c r="AE91">
        <f>'IDT-1'!F91</f>
        <v>0</v>
      </c>
      <c r="AF91" s="24"/>
      <c r="AG91">
        <f t="shared" si="5"/>
        <v>876.3782895483937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7.7632200000000005</v>
      </c>
      <c r="E92">
        <f>GT_NG!T92</f>
        <v>11.251970181043664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57.71733923385424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442.80382116191402</v>
      </c>
      <c r="P92" s="36">
        <v>48.13000000000001</v>
      </c>
      <c r="Q92" s="36">
        <v>7.6999999999999984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327.41999999999996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7.8938398652163357</v>
      </c>
      <c r="AD92">
        <f t="shared" si="4"/>
        <v>861.55251071159546</v>
      </c>
      <c r="AE92">
        <f>'IDT-1'!F92</f>
        <v>0</v>
      </c>
      <c r="AF92" s="24"/>
      <c r="AG92">
        <f t="shared" si="5"/>
        <v>861.55251071159546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7.7632200000000005</v>
      </c>
      <c r="E93">
        <f>GT_NG!T93</f>
        <v>11.251970181043664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57.71733923385424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439.08798578318567</v>
      </c>
      <c r="P93" s="36">
        <v>48.13000000000001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328.26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-20</v>
      </c>
      <c r="AA93" s="75">
        <f>STOA!J93</f>
        <v>1.66</v>
      </c>
      <c r="AB93" s="75">
        <f>-STOA!P93</f>
        <v>0</v>
      </c>
      <c r="AC93">
        <f t="shared" si="3"/>
        <v>8.0475771602576884</v>
      </c>
      <c r="AD93">
        <f t="shared" si="4"/>
        <v>837.52293803782584</v>
      </c>
      <c r="AE93">
        <f>'IDT-1'!F93</f>
        <v>0</v>
      </c>
      <c r="AF93" s="24"/>
      <c r="AG93">
        <f t="shared" si="5"/>
        <v>837.52293803782584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-36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7.7632200000000005</v>
      </c>
      <c r="E94">
        <f>GT_NG!T94</f>
        <v>11.251970181043664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57.71733923385424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439.08795859783652</v>
      </c>
      <c r="P94" s="36">
        <v>48.13000000000001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328.26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-32</v>
      </c>
      <c r="AA94" s="75">
        <f>STOA!J94</f>
        <v>1.66</v>
      </c>
      <c r="AB94" s="75">
        <f>-STOA!P94</f>
        <v>0</v>
      </c>
      <c r="AC94">
        <f t="shared" si="3"/>
        <v>8.140759666874537</v>
      </c>
      <c r="AD94">
        <f t="shared" si="4"/>
        <v>826.42972834585987</v>
      </c>
      <c r="AE94">
        <f>'IDT-1'!F94</f>
        <v>0</v>
      </c>
      <c r="AF94" s="24"/>
      <c r="AG94">
        <f t="shared" si="5"/>
        <v>826.42972834585987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7.7632200000000005</v>
      </c>
      <c r="E95">
        <f>GT_NG!T95</f>
        <v>11.251970181043664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57.71733923385424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441.0565912514848</v>
      </c>
      <c r="P95" s="36">
        <v>48.13000000000001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328.26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-73</v>
      </c>
      <c r="AA95" s="75">
        <f>STOA!J95</f>
        <v>1.66</v>
      </c>
      <c r="AB95" s="75">
        <f>-STOA!P95</f>
        <v>0</v>
      </c>
      <c r="AC95">
        <f t="shared" si="3"/>
        <v>8.4029597551869646</v>
      </c>
      <c r="AD95">
        <f t="shared" si="4"/>
        <v>799.1361609111957</v>
      </c>
      <c r="AE95">
        <f>'IDT-1'!F95</f>
        <v>0</v>
      </c>
      <c r="AF95" s="24"/>
      <c r="AG95">
        <f t="shared" si="5"/>
        <v>799.1361609111957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-23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7.7632200000000005</v>
      </c>
      <c r="E96">
        <f>GT_NG!T96</f>
        <v>11.251970181043664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57.71733923385424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441.0565912514848</v>
      </c>
      <c r="P96" s="36">
        <v>48.13000000000001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328.26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-99</v>
      </c>
      <c r="AA96" s="75">
        <f>STOA!J96</f>
        <v>1.66</v>
      </c>
      <c r="AB96" s="75">
        <f>-STOA!P96</f>
        <v>0</v>
      </c>
      <c r="AC96">
        <f t="shared" si="3"/>
        <v>8.504613647885634</v>
      </c>
      <c r="AD96">
        <f t="shared" si="4"/>
        <v>787.03450701849704</v>
      </c>
      <c r="AE96">
        <f>'IDT-1'!F96</f>
        <v>0</v>
      </c>
      <c r="AF96" s="24"/>
      <c r="AG96">
        <f t="shared" si="5"/>
        <v>787.03450701849704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7.7632200000000005</v>
      </c>
      <c r="E97">
        <f>GT_NG!T97</f>
        <v>11.251970181043664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57.71733923385424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452.55245388600554</v>
      </c>
      <c r="P97" s="36">
        <v>74.78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328.26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-196</v>
      </c>
      <c r="AA97" s="75">
        <f>STOA!J97</f>
        <v>1.66</v>
      </c>
      <c r="AB97" s="75">
        <f>-STOA!P97</f>
        <v>0</v>
      </c>
      <c r="AC97">
        <f t="shared" si="3"/>
        <v>9.8989359283036258</v>
      </c>
      <c r="AD97">
        <f t="shared" si="4"/>
        <v>734.71604737259963</v>
      </c>
      <c r="AE97">
        <f>'IDT-1'!F97</f>
        <v>0</v>
      </c>
      <c r="AF97" s="24"/>
      <c r="AG97">
        <f t="shared" si="5"/>
        <v>734.71604737259963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7.7632200000000005</v>
      </c>
      <c r="E98">
        <f>GT_NG!T98</f>
        <v>11.251970181043664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57.71733923385424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452.55245388600554</v>
      </c>
      <c r="P98" s="36">
        <v>74.78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328.26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-210</v>
      </c>
      <c r="AA98" s="75">
        <f>STOA!J98</f>
        <v>1.66</v>
      </c>
      <c r="AB98" s="75">
        <f>-STOA!P98</f>
        <v>0</v>
      </c>
      <c r="AC98">
        <f t="shared" si="3"/>
        <v>10.017532136452072</v>
      </c>
      <c r="AD98">
        <f t="shared" si="4"/>
        <v>720.59745116445129</v>
      </c>
      <c r="AE98">
        <f>'IDT-1'!F98</f>
        <v>0</v>
      </c>
      <c r="AF98" s="24"/>
      <c r="AG98">
        <f t="shared" si="5"/>
        <v>720.59745116445129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0.17489060250000008</v>
      </c>
      <c r="E99">
        <f t="shared" si="6"/>
        <v>0.26656616905480646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1.405323560793065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13.007603074851176</v>
      </c>
      <c r="P99" s="36">
        <f t="shared" si="6"/>
        <v>1.4436856357495396</v>
      </c>
      <c r="Q99" s="36">
        <f t="shared" si="6"/>
        <v>0.46499500000000082</v>
      </c>
      <c r="R99" s="38">
        <f>SUM(R3:R98)/4000</f>
        <v>0.22666941699904328</v>
      </c>
      <c r="S99" s="38">
        <f t="shared" si="6"/>
        <v>0</v>
      </c>
      <c r="T99" s="37">
        <f t="shared" si="6"/>
        <v>0.82350749999999995</v>
      </c>
      <c r="U99" s="37">
        <f t="shared" si="6"/>
        <v>8.4984237710000023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0.24625999999999995</v>
      </c>
      <c r="Z99" s="34">
        <f t="shared" si="6"/>
        <v>-0.95774999999999999</v>
      </c>
      <c r="AA99" s="75">
        <f t="shared" si="6"/>
        <v>3.8639999999999994E-2</v>
      </c>
      <c r="AB99" s="75">
        <f t="shared" si="6"/>
        <v>0</v>
      </c>
      <c r="AC99">
        <f t="shared" si="6"/>
        <v>0.23813262176739036</v>
      </c>
      <c r="AD99">
        <f t="shared" si="6"/>
        <v>24.701107109180242</v>
      </c>
      <c r="AE99">
        <f t="shared" si="6"/>
        <v>-0.22167175000000003</v>
      </c>
      <c r="AG99">
        <f t="shared" si="6"/>
        <v>24.479435359180233</v>
      </c>
      <c r="AI99">
        <f t="shared" si="6"/>
        <v>0</v>
      </c>
      <c r="AJ99">
        <f t="shared" si="6"/>
        <v>0</v>
      </c>
      <c r="AK99">
        <f t="shared" si="6"/>
        <v>4.0424999999999996E-2</v>
      </c>
      <c r="AL99">
        <f t="shared" si="6"/>
        <v>-0.74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45338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1.1761200000000001</v>
      </c>
      <c r="E3">
        <f>GT_NG!S3</f>
        <v>1.9293929712460063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0.74084230895846648</v>
      </c>
      <c r="AD3">
        <f>SUM(B3:AB3,AI3:AR3)-AC3</f>
        <v>87.454670662287555</v>
      </c>
      <c r="AE3">
        <f>'IDT-1'!E3</f>
        <v>0</v>
      </c>
      <c r="AF3" s="24"/>
      <c r="AG3">
        <f>SUM(AD3:AF3)</f>
        <v>87.454670662287555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1.1761200000000001</v>
      </c>
      <c r="E4">
        <f>GT_NG!S4</f>
        <v>1.9821086261980829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0.7412851204600639</v>
      </c>
      <c r="AD4">
        <f t="shared" ref="AD4:AD67" si="1">SUM(B4:AB4,AI4:AR4)-AC4</f>
        <v>87.506943505738022</v>
      </c>
      <c r="AE4">
        <f>'IDT-1'!E4</f>
        <v>0</v>
      </c>
      <c r="AF4" s="24"/>
      <c r="AG4">
        <f t="shared" ref="AG4:AG67" si="2">SUM(AD4:AF4)</f>
        <v>87.506943505738022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1.1761200000000001</v>
      </c>
      <c r="E5">
        <f>GT_NG!S5</f>
        <v>1.9821086261980829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0.7412851204600639</v>
      </c>
      <c r="AD5">
        <f t="shared" si="1"/>
        <v>87.506943505738022</v>
      </c>
      <c r="AE5">
        <f>'IDT-1'!E5</f>
        <v>0</v>
      </c>
      <c r="AF5" s="24"/>
      <c r="AG5">
        <f t="shared" si="2"/>
        <v>87.506943505738022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1.1761200000000001</v>
      </c>
      <c r="E6">
        <f>GT_NG!S6</f>
        <v>1.9821086261980829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0.7412851204600639</v>
      </c>
      <c r="AD6">
        <f t="shared" si="1"/>
        <v>87.506943505738022</v>
      </c>
      <c r="AE6">
        <f>'IDT-1'!E6</f>
        <v>0</v>
      </c>
      <c r="AF6" s="24"/>
      <c r="AG6">
        <f t="shared" si="2"/>
        <v>87.506943505738022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1.1761200000000001</v>
      </c>
      <c r="E7">
        <f>GT_NG!S7</f>
        <v>1.9821086261980829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0.7412851204600639</v>
      </c>
      <c r="AD7">
        <f t="shared" si="1"/>
        <v>87.506943505738022</v>
      </c>
      <c r="AE7">
        <f>'IDT-1'!E7</f>
        <v>0</v>
      </c>
      <c r="AF7" s="24"/>
      <c r="AG7">
        <f t="shared" si="2"/>
        <v>87.506943505738022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1.1761200000000001</v>
      </c>
      <c r="E8">
        <f>GT_NG!S8</f>
        <v>1.9821086261980829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0.7412851204600639</v>
      </c>
      <c r="AD8">
        <f t="shared" si="1"/>
        <v>87.506943505738022</v>
      </c>
      <c r="AE8">
        <f>'IDT-1'!E8</f>
        <v>0</v>
      </c>
      <c r="AF8" s="24"/>
      <c r="AG8">
        <f t="shared" si="2"/>
        <v>87.506943505738022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1.1761200000000001</v>
      </c>
      <c r="E9">
        <f>GT_NG!S9</f>
        <v>1.9821086261980829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0.7412851204600639</v>
      </c>
      <c r="AD9">
        <f t="shared" si="1"/>
        <v>87.506943505738022</v>
      </c>
      <c r="AE9">
        <f>'IDT-1'!E9</f>
        <v>0</v>
      </c>
      <c r="AF9" s="24"/>
      <c r="AG9">
        <f t="shared" si="2"/>
        <v>87.506943505738022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1.1761200000000001</v>
      </c>
      <c r="E10">
        <f>GT_NG!S10</f>
        <v>1.9821086261980829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0.7412851204600639</v>
      </c>
      <c r="AD10">
        <f t="shared" si="1"/>
        <v>87.506943505738022</v>
      </c>
      <c r="AE10">
        <f>'IDT-1'!E10</f>
        <v>0</v>
      </c>
      <c r="AF10" s="24"/>
      <c r="AG10">
        <f t="shared" si="2"/>
        <v>87.506943505738022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1.1761200000000001</v>
      </c>
      <c r="E11">
        <f>GT_NG!S11</f>
        <v>1.9821086261980829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0.7412851204600639</v>
      </c>
      <c r="AD11">
        <f t="shared" si="1"/>
        <v>87.506943505738022</v>
      </c>
      <c r="AE11">
        <f>'IDT-1'!E11</f>
        <v>0</v>
      </c>
      <c r="AF11" s="24"/>
      <c r="AG11">
        <f t="shared" si="2"/>
        <v>87.506943505738022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1.1761200000000001</v>
      </c>
      <c r="E12">
        <f>GT_NG!S12</f>
        <v>1.9821086261980829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0.7412851204600639</v>
      </c>
      <c r="AD12">
        <f t="shared" si="1"/>
        <v>87.506943505738022</v>
      </c>
      <c r="AE12">
        <f>'IDT-1'!E12</f>
        <v>0</v>
      </c>
      <c r="AF12" s="24"/>
      <c r="AG12">
        <f t="shared" si="2"/>
        <v>87.506943505738022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1.1761200000000001</v>
      </c>
      <c r="E13">
        <f>GT_NG!S13</f>
        <v>1.9821086261980829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0.7412851204600639</v>
      </c>
      <c r="AD13">
        <f t="shared" si="1"/>
        <v>87.506943505738022</v>
      </c>
      <c r="AE13">
        <f>'IDT-1'!E13</f>
        <v>0</v>
      </c>
      <c r="AF13" s="24"/>
      <c r="AG13">
        <f t="shared" si="2"/>
        <v>87.506943505738022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1.1761200000000001</v>
      </c>
      <c r="E14">
        <f>GT_NG!S14</f>
        <v>1.9821086261980829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0.7412851204600639</v>
      </c>
      <c r="AD14">
        <f t="shared" si="1"/>
        <v>87.506943505738022</v>
      </c>
      <c r="AE14">
        <f>'IDT-1'!E14</f>
        <v>0</v>
      </c>
      <c r="AF14" s="24"/>
      <c r="AG14">
        <f t="shared" si="2"/>
        <v>87.506943505738022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1.1761200000000001</v>
      </c>
      <c r="E15">
        <f>GT_NG!S15</f>
        <v>1.9821086261980829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0.7412851204600639</v>
      </c>
      <c r="AD15">
        <f t="shared" si="1"/>
        <v>87.506943505738022</v>
      </c>
      <c r="AE15">
        <f>'IDT-1'!E15</f>
        <v>0</v>
      </c>
      <c r="AF15" s="24"/>
      <c r="AG15">
        <f t="shared" si="2"/>
        <v>87.506943505738022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1.1761200000000001</v>
      </c>
      <c r="E16">
        <f>GT_NG!S16</f>
        <v>1.9821086261980829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0.7412851204600639</v>
      </c>
      <c r="AD16">
        <f t="shared" si="1"/>
        <v>87.506943505738022</v>
      </c>
      <c r="AE16">
        <f>'IDT-1'!E16</f>
        <v>0</v>
      </c>
      <c r="AF16" s="24"/>
      <c r="AG16">
        <f t="shared" si="2"/>
        <v>87.506943505738022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1.1761200000000001</v>
      </c>
      <c r="E17">
        <f>GT_NG!S17</f>
        <v>1.9821086261980829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0.7412851204600639</v>
      </c>
      <c r="AD17">
        <f t="shared" si="1"/>
        <v>87.506943505738022</v>
      </c>
      <c r="AE17">
        <f>'IDT-1'!E17</f>
        <v>0</v>
      </c>
      <c r="AF17" s="24"/>
      <c r="AG17">
        <f t="shared" si="2"/>
        <v>87.506943505738022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1.1761200000000001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0.7412851204600639</v>
      </c>
      <c r="AD18">
        <f t="shared" si="1"/>
        <v>87.506943505738022</v>
      </c>
      <c r="AE18">
        <f>'IDT-1'!E18</f>
        <v>0</v>
      </c>
      <c r="AF18" s="24"/>
      <c r="AG18">
        <f t="shared" si="2"/>
        <v>87.506943505738022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1.1761200000000001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0.7412851204600639</v>
      </c>
      <c r="AD19">
        <f t="shared" si="1"/>
        <v>87.506943505738022</v>
      </c>
      <c r="AE19">
        <f>'IDT-1'!E19</f>
        <v>0</v>
      </c>
      <c r="AF19" s="24"/>
      <c r="AG19">
        <f t="shared" si="2"/>
        <v>87.506943505738022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1.1761200000000001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0.7412851204600639</v>
      </c>
      <c r="AD20">
        <f t="shared" si="1"/>
        <v>87.506943505738022</v>
      </c>
      <c r="AE20">
        <f>'IDT-1'!E20</f>
        <v>0</v>
      </c>
      <c r="AF20" s="24"/>
      <c r="AG20">
        <f t="shared" si="2"/>
        <v>87.506943505738022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1.1761200000000001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0.7412851204600639</v>
      </c>
      <c r="AD21">
        <f t="shared" si="1"/>
        <v>87.506943505738022</v>
      </c>
      <c r="AE21">
        <f>'IDT-1'!E21</f>
        <v>0</v>
      </c>
      <c r="AF21" s="24"/>
      <c r="AG21">
        <f t="shared" si="2"/>
        <v>87.506943505738022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1.1761200000000001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0.7412851204600639</v>
      </c>
      <c r="AD22">
        <f t="shared" si="1"/>
        <v>87.506943505738022</v>
      </c>
      <c r="AE22">
        <f>'IDT-1'!E22</f>
        <v>0</v>
      </c>
      <c r="AF22" s="24"/>
      <c r="AG22">
        <f t="shared" si="2"/>
        <v>87.506943505738022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1.1761200000000001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0.7412851204600639</v>
      </c>
      <c r="AD23">
        <f t="shared" si="1"/>
        <v>87.506943505738022</v>
      </c>
      <c r="AE23">
        <f>'IDT-1'!E23</f>
        <v>0</v>
      </c>
      <c r="AF23" s="24"/>
      <c r="AG23">
        <f t="shared" si="2"/>
        <v>87.506943505738022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1.1761200000000001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0.7412851204600639</v>
      </c>
      <c r="AD24">
        <f t="shared" si="1"/>
        <v>87.506943505738022</v>
      </c>
      <c r="AE24">
        <f>'IDT-1'!E24</f>
        <v>0</v>
      </c>
      <c r="AF24" s="24"/>
      <c r="AG24">
        <f t="shared" si="2"/>
        <v>87.506943505738022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1.1761200000000001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0.7412851204600639</v>
      </c>
      <c r="AD25">
        <f t="shared" si="1"/>
        <v>87.506943505738022</v>
      </c>
      <c r="AE25">
        <f>'IDT-1'!E25</f>
        <v>0</v>
      </c>
      <c r="AF25" s="24"/>
      <c r="AG25">
        <f t="shared" si="2"/>
        <v>87.506943505738022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1.1761200000000001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0.7412851204600639</v>
      </c>
      <c r="AD26">
        <f t="shared" si="1"/>
        <v>87.506943505738022</v>
      </c>
      <c r="AE26">
        <f>'IDT-1'!E26</f>
        <v>0</v>
      </c>
      <c r="AF26" s="24"/>
      <c r="AG26">
        <f t="shared" si="2"/>
        <v>87.506943505738022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1.1761200000000001</v>
      </c>
      <c r="E27">
        <f>GT_NG!S27</f>
        <v>1.9821086261980829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0.82217712046006386</v>
      </c>
      <c r="AD27">
        <f t="shared" si="1"/>
        <v>97.056051505738012</v>
      </c>
      <c r="AE27">
        <f>'IDT-1'!E27</f>
        <v>0</v>
      </c>
      <c r="AF27" s="24"/>
      <c r="AG27">
        <f t="shared" si="2"/>
        <v>97.056051505738012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9.6300000000000008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1.1761200000000001</v>
      </c>
      <c r="E28">
        <f>GT_NG!S28</f>
        <v>1.9821086261980829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0.86258112046006385</v>
      </c>
      <c r="AD28">
        <f t="shared" si="1"/>
        <v>101.82564750573802</v>
      </c>
      <c r="AE28">
        <f>'IDT-1'!E28</f>
        <v>0</v>
      </c>
      <c r="AF28" s="24"/>
      <c r="AG28">
        <f t="shared" si="2"/>
        <v>101.82564750573802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14.44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1.1761200000000001</v>
      </c>
      <c r="E29">
        <f>GT_NG!S29</f>
        <v>1.9821086261980829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0.28999999999999998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0.91071312046006381</v>
      </c>
      <c r="AD29">
        <f t="shared" si="1"/>
        <v>107.50751550573801</v>
      </c>
      <c r="AE29">
        <f>'IDT-1'!E29</f>
        <v>0</v>
      </c>
      <c r="AF29" s="24"/>
      <c r="AG29">
        <f t="shared" si="2"/>
        <v>107.50751550573801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19.88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1.1761200000000001</v>
      </c>
      <c r="E30">
        <f>GT_NG!S30</f>
        <v>1.9821086261980829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10.4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0.95119417231937475</v>
      </c>
      <c r="AD30">
        <f t="shared" si="1"/>
        <v>112.28620729427287</v>
      </c>
      <c r="AE30">
        <f>'IDT-1'!E30</f>
        <v>0</v>
      </c>
      <c r="AF30" s="24"/>
      <c r="AG30">
        <f t="shared" si="2"/>
        <v>112.28620729427287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14.59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1.1761200000000001</v>
      </c>
      <c r="E31">
        <f>GT_NG!S31</f>
        <v>1.9821086261980829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24.64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1.0641741723193747</v>
      </c>
      <c r="AD31">
        <f t="shared" si="1"/>
        <v>125.62322729427288</v>
      </c>
      <c r="AE31">
        <f>'IDT-1'!E31</f>
        <v>0</v>
      </c>
      <c r="AF31" s="24"/>
      <c r="AG31">
        <f t="shared" si="2"/>
        <v>125.62322729427288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13.8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1.9821086261980829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22.999201416617478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36.29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1.1056131243596505</v>
      </c>
      <c r="AD32">
        <f t="shared" si="1"/>
        <v>130.51499691845592</v>
      </c>
      <c r="AE32">
        <f>'IDT-1'!E32</f>
        <v>0</v>
      </c>
      <c r="AF32" s="24"/>
      <c r="AG32">
        <f t="shared" si="2"/>
        <v>130.51499691845592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7.02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1.9821086261980829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30.96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1.0715082858798521</v>
      </c>
      <c r="AD33">
        <f t="shared" si="1"/>
        <v>126.48900193791208</v>
      </c>
      <c r="AE33">
        <f>'IDT-1'!E33</f>
        <v>0</v>
      </c>
      <c r="AF33" s="24"/>
      <c r="AG33">
        <f t="shared" si="2"/>
        <v>126.48900193791208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8.2899999999999991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1.9821086261980829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30.64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1.1047722858798521</v>
      </c>
      <c r="AD34">
        <f t="shared" si="1"/>
        <v>130.4157379379121</v>
      </c>
      <c r="AE34">
        <f>'IDT-1'!E34</f>
        <v>0</v>
      </c>
      <c r="AF34" s="24"/>
      <c r="AG34">
        <f t="shared" si="2"/>
        <v>130.4157379379121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12.57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1.9821086261980829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30.83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1.2122922858798522</v>
      </c>
      <c r="AD35">
        <f t="shared" si="1"/>
        <v>143.10821793791209</v>
      </c>
      <c r="AE35">
        <f>'IDT-1'!E35</f>
        <v>0</v>
      </c>
      <c r="AF35" s="24"/>
      <c r="AG35">
        <f t="shared" si="2"/>
        <v>143.10821793791209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25.18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1.9821086261980829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41.03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1.1973402858798523</v>
      </c>
      <c r="AD36">
        <f t="shared" si="1"/>
        <v>141.34316993791208</v>
      </c>
      <c r="AE36">
        <f>'IDT-1'!E36</f>
        <v>0</v>
      </c>
      <c r="AF36" s="24"/>
      <c r="AG36">
        <f t="shared" si="2"/>
        <v>141.34316993791208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13.2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1.9821086261980829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0.19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1.2993162858798524</v>
      </c>
      <c r="AD37">
        <f t="shared" si="1"/>
        <v>153.38119393791209</v>
      </c>
      <c r="AE37">
        <f>'IDT-1'!E37</f>
        <v>0</v>
      </c>
      <c r="AF37" s="24"/>
      <c r="AG37">
        <f t="shared" si="2"/>
        <v>153.38119393791209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66.180000000000007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1.9821086261980829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1.3320762858798521</v>
      </c>
      <c r="AD38">
        <f t="shared" si="1"/>
        <v>157.24843393791207</v>
      </c>
      <c r="AE38">
        <f>'IDT-1'!E38</f>
        <v>0</v>
      </c>
      <c r="AF38" s="24"/>
      <c r="AG38">
        <f t="shared" si="2"/>
        <v>157.24843393791207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70.27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1.9662939297124598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1.3481554424293729</v>
      </c>
      <c r="AD39">
        <f t="shared" si="1"/>
        <v>159.14654008487693</v>
      </c>
      <c r="AE39">
        <f>'IDT-1'!E39</f>
        <v>0</v>
      </c>
      <c r="AF39" s="24"/>
      <c r="AG39">
        <f t="shared" si="2"/>
        <v>159.14654008487693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72.2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1.9662939297124598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1.3400074424293731</v>
      </c>
      <c r="AD40">
        <f t="shared" si="1"/>
        <v>158.18468808487697</v>
      </c>
      <c r="AE40">
        <f>'IDT-1'!E40</f>
        <v>0</v>
      </c>
      <c r="AF40" s="24"/>
      <c r="AG40">
        <f t="shared" si="2"/>
        <v>158.18468808487697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71.23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1.9662939297124598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1.3400074424293731</v>
      </c>
      <c r="AD41">
        <f t="shared" si="1"/>
        <v>158.18468808487697</v>
      </c>
      <c r="AE41">
        <f>'IDT-1'!E41</f>
        <v>0</v>
      </c>
      <c r="AF41" s="24"/>
      <c r="AG41">
        <f t="shared" si="2"/>
        <v>158.18468808487697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71.23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1.9662939297124598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115.03999999999998</v>
      </c>
      <c r="AB42" s="75">
        <f>-STOA!Q42</f>
        <v>0</v>
      </c>
      <c r="AC42">
        <f t="shared" si="0"/>
        <v>1.3481554424293727</v>
      </c>
      <c r="AD42">
        <f t="shared" si="1"/>
        <v>159.1465400848769</v>
      </c>
      <c r="AE42">
        <f>'IDT-1'!E42</f>
        <v>0</v>
      </c>
      <c r="AF42" s="24"/>
      <c r="AG42">
        <f t="shared" si="2"/>
        <v>159.1465400848769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19.25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1.9662939297124598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115.03999999999998</v>
      </c>
      <c r="AB43" s="75">
        <f>-STOA!Q43</f>
        <v>0</v>
      </c>
      <c r="AC43">
        <f t="shared" si="0"/>
        <v>1.3481554424293727</v>
      </c>
      <c r="AD43">
        <f t="shared" si="1"/>
        <v>159.1465400848769</v>
      </c>
      <c r="AE43">
        <f>'IDT-1'!E43</f>
        <v>0</v>
      </c>
      <c r="AF43" s="24"/>
      <c r="AG43">
        <f t="shared" si="2"/>
        <v>159.1465400848769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19.25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2.0768841394825643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115.03999999999998</v>
      </c>
      <c r="AB44" s="75">
        <f>-STOA!Q44</f>
        <v>0</v>
      </c>
      <c r="AC44">
        <f t="shared" si="0"/>
        <v>1.3490844001914417</v>
      </c>
      <c r="AD44">
        <f t="shared" si="1"/>
        <v>159.25620133688497</v>
      </c>
      <c r="AE44">
        <f>'IDT-1'!E44</f>
        <v>0</v>
      </c>
      <c r="AF44" s="24"/>
      <c r="AG44">
        <f t="shared" si="2"/>
        <v>159.25620133688497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19.25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2.0768841394825643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93.67</v>
      </c>
      <c r="AB45" s="75">
        <f>-STOA!Q45</f>
        <v>0</v>
      </c>
      <c r="AC45">
        <f t="shared" si="0"/>
        <v>1.1695839467716533</v>
      </c>
      <c r="AD45">
        <f t="shared" si="1"/>
        <v>138.06660019271089</v>
      </c>
      <c r="AE45">
        <f>'IDT-1'!E45</f>
        <v>0</v>
      </c>
      <c r="AF45" s="24"/>
      <c r="AG45">
        <f t="shared" si="2"/>
        <v>138.06660019271089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19.25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1.1177999999999999</v>
      </c>
      <c r="E46">
        <f>GT_NG!S46</f>
        <v>1.9664569083447332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93.67</v>
      </c>
      <c r="AB46" s="75">
        <f>-STOA!Q46</f>
        <v>0</v>
      </c>
      <c r="AC46">
        <f t="shared" si="0"/>
        <v>1.1677197580300955</v>
      </c>
      <c r="AD46">
        <f t="shared" si="1"/>
        <v>137.84653715031462</v>
      </c>
      <c r="AE46">
        <f>'IDT-1'!E46</f>
        <v>0</v>
      </c>
      <c r="AF46" s="24"/>
      <c r="AG46">
        <f t="shared" si="2"/>
        <v>137.84653715031462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19.260000000000002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1.1177999999999999</v>
      </c>
      <c r="E47">
        <f>GT_NG!S47</f>
        <v>1.9664569083447332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93.67</v>
      </c>
      <c r="AB47" s="75">
        <f>-STOA!Q47</f>
        <v>0</v>
      </c>
      <c r="AC47">
        <f t="shared" si="0"/>
        <v>1.1676357580300956</v>
      </c>
      <c r="AD47">
        <f t="shared" si="1"/>
        <v>137.83662115031464</v>
      </c>
      <c r="AE47">
        <f>'IDT-1'!E47</f>
        <v>0</v>
      </c>
      <c r="AF47" s="24"/>
      <c r="AG47">
        <f t="shared" si="2"/>
        <v>137.83662115031464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19.25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1.1177999999999999</v>
      </c>
      <c r="E48">
        <f>GT_NG!S48</f>
        <v>1.9664569083447332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93.67</v>
      </c>
      <c r="AB48" s="75">
        <f>-STOA!Q48</f>
        <v>0</v>
      </c>
      <c r="AC48">
        <f t="shared" si="0"/>
        <v>1.1676357580300956</v>
      </c>
      <c r="AD48">
        <f t="shared" si="1"/>
        <v>137.83662115031464</v>
      </c>
      <c r="AE48">
        <f>'IDT-1'!E48</f>
        <v>0</v>
      </c>
      <c r="AF48" s="24"/>
      <c r="AG48">
        <f t="shared" si="2"/>
        <v>137.83662115031464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19.25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1.1177999999999999</v>
      </c>
      <c r="E49">
        <f>GT_NG!S49</f>
        <v>1.9664569083447332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93.67</v>
      </c>
      <c r="AB49" s="75">
        <f>-STOA!Q49</f>
        <v>0</v>
      </c>
      <c r="AC49">
        <f t="shared" si="0"/>
        <v>1.1676357580300956</v>
      </c>
      <c r="AD49">
        <f t="shared" si="1"/>
        <v>137.83662115031464</v>
      </c>
      <c r="AE49">
        <f>'IDT-1'!E49</f>
        <v>0</v>
      </c>
      <c r="AF49" s="24"/>
      <c r="AG49">
        <f t="shared" si="2"/>
        <v>137.83662115031464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19.25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1.1177999999999999</v>
      </c>
      <c r="E50">
        <f>GT_NG!S50</f>
        <v>1.9664569083447332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93.67</v>
      </c>
      <c r="AB50" s="75">
        <f>-STOA!Q50</f>
        <v>0</v>
      </c>
      <c r="AC50">
        <f t="shared" si="0"/>
        <v>1.1676357580300956</v>
      </c>
      <c r="AD50">
        <f t="shared" si="1"/>
        <v>137.83662115031464</v>
      </c>
      <c r="AE50">
        <f>'IDT-1'!E50</f>
        <v>0</v>
      </c>
      <c r="AF50" s="24"/>
      <c r="AG50">
        <f t="shared" si="2"/>
        <v>137.83662115031464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19.25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1.1177999999999999</v>
      </c>
      <c r="E51">
        <f>GT_NG!S51</f>
        <v>1.9655230596175475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93.67</v>
      </c>
      <c r="AB51" s="75">
        <f>-STOA!Q51</f>
        <v>0</v>
      </c>
      <c r="AC51">
        <f t="shared" si="0"/>
        <v>1.1676279137007872</v>
      </c>
      <c r="AD51">
        <f t="shared" si="1"/>
        <v>137.83569514591676</v>
      </c>
      <c r="AE51">
        <f>'IDT-1'!E51</f>
        <v>0</v>
      </c>
      <c r="AF51" s="24"/>
      <c r="AG51">
        <f t="shared" si="2"/>
        <v>137.83569514591676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19.25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1.1177999999999999</v>
      </c>
      <c r="E52">
        <f>GT_NG!S52</f>
        <v>1.9655230596175475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93.67</v>
      </c>
      <c r="AB52" s="75">
        <f>-STOA!Q52</f>
        <v>0</v>
      </c>
      <c r="AC52">
        <f t="shared" si="0"/>
        <v>1.1677119137007872</v>
      </c>
      <c r="AD52">
        <f t="shared" si="1"/>
        <v>137.84561114591673</v>
      </c>
      <c r="AE52">
        <f>'IDT-1'!E52</f>
        <v>0</v>
      </c>
      <c r="AF52" s="24"/>
      <c r="AG52">
        <f t="shared" si="2"/>
        <v>137.84561114591673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19.260000000000002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1.1177999999999999</v>
      </c>
      <c r="E53">
        <f>GT_NG!S53</f>
        <v>1.9655230596175475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93.67</v>
      </c>
      <c r="AB53" s="75">
        <f>-STOA!Q53</f>
        <v>0</v>
      </c>
      <c r="AC53">
        <f t="shared" si="0"/>
        <v>1.0868199137007872</v>
      </c>
      <c r="AD53">
        <f t="shared" si="1"/>
        <v>128.29650314591674</v>
      </c>
      <c r="AE53">
        <f>'IDT-1'!E53</f>
        <v>0</v>
      </c>
      <c r="AF53" s="24"/>
      <c r="AG53">
        <f t="shared" si="2"/>
        <v>128.29650314591674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9.6300000000000008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1.1177999999999999</v>
      </c>
      <c r="E54">
        <f>GT_NG!S54</f>
        <v>1.9651041666666664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93.67</v>
      </c>
      <c r="AB54" s="75">
        <f>-STOA!Q54</f>
        <v>0</v>
      </c>
      <c r="AC54">
        <f t="shared" si="0"/>
        <v>1.0868163949999998</v>
      </c>
      <c r="AD54">
        <f t="shared" si="1"/>
        <v>128.29608777166666</v>
      </c>
      <c r="AE54">
        <f>'IDT-1'!E54</f>
        <v>0</v>
      </c>
      <c r="AF54" s="24"/>
      <c r="AG54">
        <f t="shared" si="2"/>
        <v>128.29608777166666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9.6300000000000008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1.1177999999999999</v>
      </c>
      <c r="E55">
        <f>GT_NG!S55</f>
        <v>1.9651041666666664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115.03999999999998</v>
      </c>
      <c r="AB55" s="75">
        <f>-STOA!Q55</f>
        <v>0</v>
      </c>
      <c r="AC55">
        <f t="shared" si="0"/>
        <v>1.1854323949999996</v>
      </c>
      <c r="AD55">
        <f t="shared" si="1"/>
        <v>139.93747177166665</v>
      </c>
      <c r="AE55">
        <f>'IDT-1'!E55</f>
        <v>0</v>
      </c>
      <c r="AF55" s="24"/>
      <c r="AG55">
        <f t="shared" si="2"/>
        <v>139.93747177166665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1.1177999999999999</v>
      </c>
      <c r="E56">
        <f>GT_NG!S56</f>
        <v>1.9651041666666664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115.03999999999998</v>
      </c>
      <c r="AB56" s="75">
        <f>-STOA!Q56</f>
        <v>0</v>
      </c>
      <c r="AC56">
        <f t="shared" si="0"/>
        <v>1.1854323949999996</v>
      </c>
      <c r="AD56">
        <f t="shared" si="1"/>
        <v>139.93747177166665</v>
      </c>
      <c r="AE56">
        <f>'IDT-1'!E56</f>
        <v>0</v>
      </c>
      <c r="AF56" s="24"/>
      <c r="AG56">
        <f t="shared" si="2"/>
        <v>139.93747177166665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1.1177999999999999</v>
      </c>
      <c r="E57">
        <f>GT_NG!S57</f>
        <v>1.9651041666666664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115.03999999999998</v>
      </c>
      <c r="AB57" s="75">
        <f>-STOA!Q57</f>
        <v>0</v>
      </c>
      <c r="AC57">
        <f t="shared" si="0"/>
        <v>1.1854323949999996</v>
      </c>
      <c r="AD57">
        <f t="shared" si="1"/>
        <v>139.93747177166665</v>
      </c>
      <c r="AE57">
        <f>'IDT-1'!E57</f>
        <v>0</v>
      </c>
      <c r="AF57" s="24"/>
      <c r="AG57">
        <f t="shared" si="2"/>
        <v>139.93747177166665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1.1177999999999999</v>
      </c>
      <c r="E58">
        <f>GT_NG!S58</f>
        <v>1.9651041666666664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115.03999999999998</v>
      </c>
      <c r="AB58" s="75">
        <f>-STOA!Q58</f>
        <v>0</v>
      </c>
      <c r="AC58">
        <f t="shared" si="0"/>
        <v>1.1854323949999996</v>
      </c>
      <c r="AD58">
        <f t="shared" si="1"/>
        <v>139.93747177166665</v>
      </c>
      <c r="AE58">
        <f>'IDT-1'!E58</f>
        <v>0</v>
      </c>
      <c r="AF58" s="24"/>
      <c r="AG58">
        <f t="shared" si="2"/>
        <v>139.93747177166665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1.1177999999999999</v>
      </c>
      <c r="E59">
        <f>GT_NG!S59</f>
        <v>1.9651041666666664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115.03999999999998</v>
      </c>
      <c r="AB59" s="75">
        <f>-STOA!Q59</f>
        <v>0</v>
      </c>
      <c r="AC59">
        <f t="shared" si="0"/>
        <v>1.1854323949999996</v>
      </c>
      <c r="AD59">
        <f t="shared" si="1"/>
        <v>139.93747177166665</v>
      </c>
      <c r="AE59">
        <f>'IDT-1'!E59</f>
        <v>0</v>
      </c>
      <c r="AF59" s="24"/>
      <c r="AG59">
        <f t="shared" si="2"/>
        <v>139.93747177166665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1.1177999999999999</v>
      </c>
      <c r="E60">
        <f>GT_NG!S60</f>
        <v>1.9651041666666664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115.03999999999998</v>
      </c>
      <c r="AB60" s="75">
        <f>-STOA!Q60</f>
        <v>0</v>
      </c>
      <c r="AC60">
        <f t="shared" si="0"/>
        <v>1.1854323949999996</v>
      </c>
      <c r="AD60">
        <f t="shared" si="1"/>
        <v>139.93747177166665</v>
      </c>
      <c r="AE60">
        <f>'IDT-1'!E60</f>
        <v>0</v>
      </c>
      <c r="AF60" s="24"/>
      <c r="AG60">
        <f t="shared" si="2"/>
        <v>139.93747177166665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1.1177999999999999</v>
      </c>
      <c r="E61">
        <f>GT_NG!S61</f>
        <v>1.9651041666666664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115.03999999999998</v>
      </c>
      <c r="AB61" s="75">
        <f>-STOA!Q61</f>
        <v>0</v>
      </c>
      <c r="AC61">
        <f t="shared" si="0"/>
        <v>1.1854323949999996</v>
      </c>
      <c r="AD61">
        <f t="shared" si="1"/>
        <v>139.93747177166665</v>
      </c>
      <c r="AE61">
        <f>'IDT-1'!E61</f>
        <v>0</v>
      </c>
      <c r="AF61" s="24"/>
      <c r="AG61">
        <f t="shared" si="2"/>
        <v>139.93747177166665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1.1177999999999999</v>
      </c>
      <c r="E62">
        <f>GT_NG!S62</f>
        <v>1.9651041666666664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115.03999999999998</v>
      </c>
      <c r="AB62" s="75">
        <f>-STOA!Q62</f>
        <v>0</v>
      </c>
      <c r="AC62">
        <f t="shared" si="0"/>
        <v>1.1854323949999996</v>
      </c>
      <c r="AD62">
        <f t="shared" si="1"/>
        <v>139.93747177166665</v>
      </c>
      <c r="AE62">
        <f>'IDT-1'!E62</f>
        <v>0</v>
      </c>
      <c r="AF62" s="24"/>
      <c r="AG62">
        <f t="shared" si="2"/>
        <v>139.93747177166665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1.1177999999999999</v>
      </c>
      <c r="E63">
        <f>GT_NG!S63</f>
        <v>1.9646603098927291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115.03999999999998</v>
      </c>
      <c r="AB63" s="75">
        <f>-STOA!Q63</f>
        <v>0</v>
      </c>
      <c r="AC63">
        <f t="shared" si="0"/>
        <v>1.1854286666030986</v>
      </c>
      <c r="AD63">
        <f t="shared" si="1"/>
        <v>139.93703164328963</v>
      </c>
      <c r="AE63">
        <f>'IDT-1'!E63</f>
        <v>0</v>
      </c>
      <c r="AF63" s="24"/>
      <c r="AG63">
        <f t="shared" si="2"/>
        <v>139.93703164328963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1.1177999999999999</v>
      </c>
      <c r="E64">
        <f>GT_NG!S64</f>
        <v>1.9646603098927291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115.03999999999998</v>
      </c>
      <c r="AB64" s="75">
        <f>-STOA!Q64</f>
        <v>0</v>
      </c>
      <c r="AC64">
        <f t="shared" si="0"/>
        <v>1.1854286666030986</v>
      </c>
      <c r="AD64">
        <f t="shared" si="1"/>
        <v>139.93703164328963</v>
      </c>
      <c r="AE64">
        <f>'IDT-1'!E64</f>
        <v>0</v>
      </c>
      <c r="AF64" s="24"/>
      <c r="AG64">
        <f t="shared" si="2"/>
        <v>139.93703164328963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1.1177999999999999</v>
      </c>
      <c r="E65">
        <f>GT_NG!S65</f>
        <v>1.9646603098927291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115.03999999999998</v>
      </c>
      <c r="AB65" s="75">
        <f>-STOA!Q65</f>
        <v>0</v>
      </c>
      <c r="AC65">
        <f t="shared" si="0"/>
        <v>1.1854286666030986</v>
      </c>
      <c r="AD65">
        <f t="shared" si="1"/>
        <v>139.93703164328963</v>
      </c>
      <c r="AE65">
        <f>'IDT-1'!E65</f>
        <v>0</v>
      </c>
      <c r="AF65" s="24"/>
      <c r="AG65">
        <f t="shared" si="2"/>
        <v>139.93703164328963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1.1177999999999999</v>
      </c>
      <c r="E66">
        <f>GT_NG!S66</f>
        <v>1.9646603098927291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115.03999999999998</v>
      </c>
      <c r="AB66" s="75">
        <f>-STOA!Q66</f>
        <v>0</v>
      </c>
      <c r="AC66">
        <f t="shared" si="0"/>
        <v>1.1854286666030986</v>
      </c>
      <c r="AD66">
        <f t="shared" si="1"/>
        <v>139.93703164328963</v>
      </c>
      <c r="AE66">
        <f>'IDT-1'!E66</f>
        <v>0</v>
      </c>
      <c r="AF66" s="24"/>
      <c r="AG66">
        <f t="shared" si="2"/>
        <v>139.93703164328963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1.1177999999999999</v>
      </c>
      <c r="E67">
        <f>GT_NG!S67</f>
        <v>1.9646603098927291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115.03999999999998</v>
      </c>
      <c r="AB67" s="75">
        <f>-STOA!Q67</f>
        <v>0</v>
      </c>
      <c r="AC67">
        <f t="shared" si="0"/>
        <v>1.1854286666030986</v>
      </c>
      <c r="AD67">
        <f t="shared" si="1"/>
        <v>139.93703164328963</v>
      </c>
      <c r="AE67">
        <f>'IDT-1'!E67</f>
        <v>0</v>
      </c>
      <c r="AF67" s="24"/>
      <c r="AG67">
        <f t="shared" si="2"/>
        <v>139.93703164328963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1.1177999999999999</v>
      </c>
      <c r="E68">
        <f>GT_NG!S68</f>
        <v>1.9646603098927291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115.03999999999998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1.1854286666030986</v>
      </c>
      <c r="AD68">
        <f t="shared" ref="AD68:AD98" si="4">SUM(B68:AB68,AI68:AR68)-AC68</f>
        <v>139.93703164328963</v>
      </c>
      <c r="AE68">
        <f>'IDT-1'!E68</f>
        <v>0</v>
      </c>
      <c r="AF68" s="24"/>
      <c r="AG68">
        <f t="shared" ref="AG68:AG98" si="5">SUM(AD68:AF68)</f>
        <v>139.93703164328963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1.1177999999999999</v>
      </c>
      <c r="E69">
        <f>GT_NG!S69</f>
        <v>1.9646603098927291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115.03999999999998</v>
      </c>
      <c r="AB69" s="75">
        <f>-STOA!Q69</f>
        <v>0</v>
      </c>
      <c r="AC69">
        <f t="shared" si="3"/>
        <v>1.1854286666030986</v>
      </c>
      <c r="AD69">
        <f t="shared" si="4"/>
        <v>139.93703164328963</v>
      </c>
      <c r="AE69">
        <f>'IDT-1'!E69</f>
        <v>0</v>
      </c>
      <c r="AF69" s="24"/>
      <c r="AG69">
        <f t="shared" si="5"/>
        <v>139.93703164328963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1.1177999999999999</v>
      </c>
      <c r="E70">
        <f>GT_NG!S70</f>
        <v>1.9646603098927291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109.36</v>
      </c>
      <c r="AB70" s="75">
        <f>-STOA!Q70</f>
        <v>0</v>
      </c>
      <c r="AC70">
        <f t="shared" si="3"/>
        <v>1.1377166666030989</v>
      </c>
      <c r="AD70">
        <f t="shared" si="4"/>
        <v>134.30474364328964</v>
      </c>
      <c r="AE70">
        <f>'IDT-1'!E70</f>
        <v>0</v>
      </c>
      <c r="AF70" s="24"/>
      <c r="AG70">
        <f t="shared" si="5"/>
        <v>134.30474364328964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1.1177999999999999</v>
      </c>
      <c r="E71">
        <f>GT_NG!S71</f>
        <v>1.9646603098927291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5.01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1.0964651200228872</v>
      </c>
      <c r="AD71">
        <f t="shared" si="4"/>
        <v>129.43509678746369</v>
      </c>
      <c r="AE71">
        <f>'IDT-1'!E71</f>
        <v>0</v>
      </c>
      <c r="AF71" s="24"/>
      <c r="AG71">
        <f t="shared" si="5"/>
        <v>129.43509678746369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37.35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1.1177999999999999</v>
      </c>
      <c r="E72">
        <f>GT_NG!S72</f>
        <v>1.9646603098927291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11.65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1.0801691200228871</v>
      </c>
      <c r="AD72">
        <f t="shared" si="4"/>
        <v>127.51139278746369</v>
      </c>
      <c r="AE72">
        <f>'IDT-1'!E72</f>
        <v>0</v>
      </c>
      <c r="AF72" s="24"/>
      <c r="AG72">
        <f t="shared" si="5"/>
        <v>127.51139278746369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28.77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1.1177999999999999</v>
      </c>
      <c r="E73">
        <f>GT_NG!S73</f>
        <v>1.9646603098927291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26.08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1.0880651200228872</v>
      </c>
      <c r="AD73">
        <f t="shared" si="4"/>
        <v>128.44349678746369</v>
      </c>
      <c r="AE73">
        <f>'IDT-1'!E73</f>
        <v>0</v>
      </c>
      <c r="AF73" s="24"/>
      <c r="AG73">
        <f t="shared" si="5"/>
        <v>128.44349678746369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15.28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1.1177999999999999</v>
      </c>
      <c r="E74">
        <f>GT_NG!S74</f>
        <v>1.9646603098927291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32.630000000000003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1.1040251200228872</v>
      </c>
      <c r="AD74">
        <f t="shared" si="4"/>
        <v>130.32753678746369</v>
      </c>
      <c r="AE74">
        <f>'IDT-1'!E74</f>
        <v>0</v>
      </c>
      <c r="AF74" s="24"/>
      <c r="AG74">
        <f t="shared" si="5"/>
        <v>130.32753678746369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10.63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1.1177999999999999</v>
      </c>
      <c r="E75">
        <f>GT_NG!S75</f>
        <v>1.9823599523241955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1.1127417970193114</v>
      </c>
      <c r="AD75">
        <f t="shared" si="4"/>
        <v>131.35651975289872</v>
      </c>
      <c r="AE75">
        <f>'IDT-1'!E75</f>
        <v>0</v>
      </c>
      <c r="AF75" s="24"/>
      <c r="AG75">
        <f t="shared" si="5"/>
        <v>131.35651975289872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44.28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1.1177999999999999</v>
      </c>
      <c r="E76">
        <f>GT_NG!S76</f>
        <v>1.9823599523241955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1.1288697970193113</v>
      </c>
      <c r="AD76">
        <f t="shared" si="4"/>
        <v>133.26039175289873</v>
      </c>
      <c r="AE76">
        <f>'IDT-1'!E76</f>
        <v>0</v>
      </c>
      <c r="AF76" s="24"/>
      <c r="AG76">
        <f t="shared" si="5"/>
        <v>133.26039175289873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46.2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1.1177999999999999</v>
      </c>
      <c r="E77">
        <f>GT_NG!S77</f>
        <v>1.9823599523241955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1.1288697970193113</v>
      </c>
      <c r="AD77">
        <f t="shared" si="4"/>
        <v>133.26039175289873</v>
      </c>
      <c r="AE77">
        <f>'IDT-1'!E77</f>
        <v>0</v>
      </c>
      <c r="AF77" s="24"/>
      <c r="AG77">
        <f t="shared" si="5"/>
        <v>133.26039175289873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46.2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1.1907000000000001</v>
      </c>
      <c r="E78">
        <f>GT_NG!S78</f>
        <v>1.9823599523241955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1.1214181570193116</v>
      </c>
      <c r="AD78">
        <f t="shared" si="4"/>
        <v>132.38074339289872</v>
      </c>
      <c r="AE78">
        <f>'IDT-1'!E78</f>
        <v>0</v>
      </c>
      <c r="AF78" s="24"/>
      <c r="AG78">
        <f t="shared" si="5"/>
        <v>132.38074339289872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45.24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1.1907000000000001</v>
      </c>
      <c r="E79">
        <f>GT_NG!S79</f>
        <v>1.9822272215973002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1.1133530420812057</v>
      </c>
      <c r="AD79">
        <f t="shared" si="4"/>
        <v>131.42867577710996</v>
      </c>
      <c r="AE79">
        <f>'IDT-1'!E79</f>
        <v>0</v>
      </c>
      <c r="AF79" s="24"/>
      <c r="AG79">
        <f t="shared" si="5"/>
        <v>131.42867577710996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44.28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1.1907000000000001</v>
      </c>
      <c r="E80">
        <f>GT_NG!S80</f>
        <v>1.9822272215973002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1.0971410420812058</v>
      </c>
      <c r="AD80">
        <f t="shared" si="4"/>
        <v>129.51488777710995</v>
      </c>
      <c r="AE80">
        <f>'IDT-1'!E80</f>
        <v>0</v>
      </c>
      <c r="AF80" s="24"/>
      <c r="AG80">
        <f t="shared" si="5"/>
        <v>129.51488777710995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42.35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1.1907000000000001</v>
      </c>
      <c r="E81">
        <f>GT_NG!S81</f>
        <v>1.9822272215973002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1.0810130420812056</v>
      </c>
      <c r="AD81">
        <f t="shared" si="4"/>
        <v>127.61101577710996</v>
      </c>
      <c r="AE81">
        <f>'IDT-1'!E81</f>
        <v>0</v>
      </c>
      <c r="AF81" s="24"/>
      <c r="AG81">
        <f t="shared" si="5"/>
        <v>127.61101577710996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40.43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1.1907000000000001</v>
      </c>
      <c r="E82">
        <f>GT_NG!S82</f>
        <v>1.9822272215973002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1.0648010420812057</v>
      </c>
      <c r="AD82">
        <f t="shared" si="4"/>
        <v>125.69722777710996</v>
      </c>
      <c r="AE82">
        <f>'IDT-1'!E82</f>
        <v>0</v>
      </c>
      <c r="AF82" s="24"/>
      <c r="AG82">
        <f t="shared" si="5"/>
        <v>125.69722777710996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38.5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1.1907000000000001</v>
      </c>
      <c r="E83">
        <f>GT_NG!S83</f>
        <v>1.9822272215973002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1.0406165886614172</v>
      </c>
      <c r="AD83">
        <f t="shared" si="4"/>
        <v>122.84231063293588</v>
      </c>
      <c r="AE83">
        <f>'IDT-1'!E83</f>
        <v>0</v>
      </c>
      <c r="AF83" s="24"/>
      <c r="AG83">
        <f t="shared" si="5"/>
        <v>122.84231063293588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35.619999999999997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1.9822272215973002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1.0324685886614171</v>
      </c>
      <c r="AD84">
        <f t="shared" si="4"/>
        <v>121.88045863293588</v>
      </c>
      <c r="AE84">
        <f>'IDT-1'!E84</f>
        <v>0</v>
      </c>
      <c r="AF84" s="24"/>
      <c r="AG84">
        <f t="shared" si="5"/>
        <v>121.88045863293588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34.65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1.9822272215973002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22.999588274781832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1.0163371301695847</v>
      </c>
      <c r="AD85">
        <f t="shared" si="4"/>
        <v>119.97617836620954</v>
      </c>
      <c r="AE85">
        <f>'IDT-1'!E85</f>
        <v>0</v>
      </c>
      <c r="AF85" s="24"/>
      <c r="AG85">
        <f t="shared" si="5"/>
        <v>119.97617836620954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32.729999999999997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1.9822272215973002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22.999588274781832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0.99206113016958475</v>
      </c>
      <c r="AD86">
        <f t="shared" si="4"/>
        <v>117.11045436620955</v>
      </c>
      <c r="AE86">
        <f>'IDT-1'!E86</f>
        <v>0</v>
      </c>
      <c r="AF86" s="24"/>
      <c r="AG86">
        <f t="shared" si="5"/>
        <v>117.11045436620955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29.84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1.2538800000000001</v>
      </c>
      <c r="E87">
        <f>GT_NG!S87</f>
        <v>1.9827086183310536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0.97638734439398078</v>
      </c>
      <c r="AD87">
        <f t="shared" si="4"/>
        <v>115.26020127393707</v>
      </c>
      <c r="AE87">
        <f>'IDT-1'!E87</f>
        <v>0</v>
      </c>
      <c r="AF87" s="24"/>
      <c r="AG87">
        <f t="shared" si="5"/>
        <v>115.26020127393707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27.91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1.2538800000000001</v>
      </c>
      <c r="E88">
        <f>GT_NG!S88</f>
        <v>1.9827086183310536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0.90364334439398075</v>
      </c>
      <c r="AD88">
        <f t="shared" si="4"/>
        <v>106.67294527393707</v>
      </c>
      <c r="AE88">
        <f>'IDT-1'!E88</f>
        <v>0</v>
      </c>
      <c r="AF88" s="24"/>
      <c r="AG88">
        <f t="shared" si="5"/>
        <v>106.67294527393707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1.2538800000000001</v>
      </c>
      <c r="E89">
        <f>GT_NG!S89</f>
        <v>1.9827086183310536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0.89557934439398079</v>
      </c>
      <c r="AD89">
        <f t="shared" si="4"/>
        <v>105.72100927393709</v>
      </c>
      <c r="AE89">
        <f>'IDT-1'!E89</f>
        <v>0</v>
      </c>
      <c r="AF89" s="24"/>
      <c r="AG89">
        <f t="shared" si="5"/>
        <v>105.72100927393709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18.29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1.2538800000000001</v>
      </c>
      <c r="E90">
        <f>GT_NG!S90</f>
        <v>1.9827086183310536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0.92791934439398083</v>
      </c>
      <c r="AD90">
        <f t="shared" si="4"/>
        <v>109.53866927393707</v>
      </c>
      <c r="AE90">
        <f>'IDT-1'!E90</f>
        <v>0</v>
      </c>
      <c r="AF90" s="24"/>
      <c r="AG90">
        <f t="shared" si="5"/>
        <v>109.53866927393707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22.14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1.2538800000000001</v>
      </c>
      <c r="E91">
        <f>GT_NG!S91</f>
        <v>1.9827086183310536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22.99893975014982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0.91169843829523933</v>
      </c>
      <c r="AD91">
        <f t="shared" si="4"/>
        <v>107.62382993018564</v>
      </c>
      <c r="AE91">
        <f>'IDT-1'!E91</f>
        <v>0</v>
      </c>
      <c r="AF91" s="24"/>
      <c r="AG91">
        <f t="shared" si="5"/>
        <v>107.62382993018564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20.21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1.2538800000000001</v>
      </c>
      <c r="E92">
        <f>GT_NG!S92</f>
        <v>1.9821086261980829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22.99893975014982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0.87935339836132242</v>
      </c>
      <c r="AD92">
        <f t="shared" si="4"/>
        <v>103.80557497798659</v>
      </c>
      <c r="AE92">
        <f>'IDT-1'!E92</f>
        <v>0</v>
      </c>
      <c r="AF92" s="24"/>
      <c r="AG92">
        <f t="shared" si="5"/>
        <v>103.80557497798659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16.36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1.2538800000000001</v>
      </c>
      <c r="E93">
        <f>GT_NG!S93</f>
        <v>1.9821086261980829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22.99893975014982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0.87128939836132246</v>
      </c>
      <c r="AD93">
        <f t="shared" si="4"/>
        <v>102.85363897798659</v>
      </c>
      <c r="AE93">
        <f>'IDT-1'!E93</f>
        <v>0</v>
      </c>
      <c r="AF93" s="24"/>
      <c r="AG93">
        <f t="shared" si="5"/>
        <v>102.85363897798659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15.4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1.2538800000000001</v>
      </c>
      <c r="E94">
        <f>GT_NG!S94</f>
        <v>1.9821086261980829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22.99893975014982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0.84701339836132239</v>
      </c>
      <c r="AD94">
        <f t="shared" si="4"/>
        <v>99.987914977986591</v>
      </c>
      <c r="AE94">
        <f>'IDT-1'!E94</f>
        <v>0</v>
      </c>
      <c r="AF94" s="24"/>
      <c r="AG94">
        <f t="shared" si="5"/>
        <v>99.987914977986591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12.51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1.2538800000000001</v>
      </c>
      <c r="E95">
        <f>GT_NG!S95</f>
        <v>1.9821086261980829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22.99893975014982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0.83088539836132247</v>
      </c>
      <c r="AD95">
        <f t="shared" si="4"/>
        <v>98.084042977986599</v>
      </c>
      <c r="AE95">
        <f>'IDT-1'!E95</f>
        <v>0</v>
      </c>
      <c r="AF95" s="24"/>
      <c r="AG95">
        <f t="shared" si="5"/>
        <v>98.084042977986599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10.59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1.2538800000000001</v>
      </c>
      <c r="E96">
        <f>GT_NG!S96</f>
        <v>1.9821086261980829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22.99893975014982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0.83088539836132247</v>
      </c>
      <c r="AD96">
        <f t="shared" si="4"/>
        <v>98.084042977986599</v>
      </c>
      <c r="AE96">
        <f>'IDT-1'!E96</f>
        <v>0</v>
      </c>
      <c r="AF96" s="24"/>
      <c r="AG96">
        <f t="shared" si="5"/>
        <v>98.084042977986599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10.59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1.2538800000000001</v>
      </c>
      <c r="E97">
        <f>GT_NG!S97</f>
        <v>1.9821086261980829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22.99893975014982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0.83088539836132247</v>
      </c>
      <c r="AD97">
        <f t="shared" si="4"/>
        <v>98.084042977986599</v>
      </c>
      <c r="AE97">
        <f>'IDT-1'!E97</f>
        <v>0</v>
      </c>
      <c r="AF97" s="24"/>
      <c r="AG97">
        <f t="shared" si="5"/>
        <v>98.084042977986599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10.59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1.2538800000000001</v>
      </c>
      <c r="E98">
        <f>GT_NG!S98</f>
        <v>1.9821086261980829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22.99893975014982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0.83088539836132247</v>
      </c>
      <c r="AD98">
        <f t="shared" si="4"/>
        <v>98.084042977986599</v>
      </c>
      <c r="AE98">
        <f>'IDT-1'!E98</f>
        <v>0</v>
      </c>
      <c r="AF98" s="24"/>
      <c r="AG98">
        <f t="shared" si="5"/>
        <v>98.084042977986599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10.59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4.7463677203028146E-2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0.55199166999760529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7.016E-2</v>
      </c>
      <c r="Z99" s="34">
        <f t="shared" si="6"/>
        <v>0</v>
      </c>
      <c r="AA99" s="75">
        <f t="shared" si="6"/>
        <v>1.8192025000000009</v>
      </c>
      <c r="AB99" s="75">
        <f t="shared" si="6"/>
        <v>0</v>
      </c>
      <c r="AC99">
        <f t="shared" si="6"/>
        <v>2.4267141210485312E-2</v>
      </c>
      <c r="AD99">
        <f t="shared" si="6"/>
        <v>2.8646782409901479</v>
      </c>
      <c r="AE99">
        <f t="shared" si="6"/>
        <v>0</v>
      </c>
      <c r="AG99">
        <f t="shared" si="6"/>
        <v>2.8646782409901479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0.37187999999999993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45338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0.11373599999999999</v>
      </c>
      <c r="AD3">
        <f>SUM(B3:AB3,AI3:AT3)-AC3</f>
        <v>13.426264</v>
      </c>
      <c r="AE3">
        <f>'IDT-1'!D3</f>
        <v>0</v>
      </c>
      <c r="AF3" s="24"/>
      <c r="AG3">
        <f>SUM(AD3:AF3)</f>
        <v>13.426264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0.12220715772488906</v>
      </c>
      <c r="AD4">
        <f t="shared" ref="AD4:AD67" si="1">SUM(B4:AB4,AI4:AT4)-AC4</f>
        <v>12.41779284227511</v>
      </c>
      <c r="AE4">
        <f>'IDT-1'!D4</f>
        <v>0</v>
      </c>
      <c r="AF4" s="24"/>
      <c r="AG4">
        <f t="shared" ref="AG4:AG67" si="2">SUM(AD4:AF4)</f>
        <v>12.41779284227511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0.13914947317466719</v>
      </c>
      <c r="AD5">
        <f t="shared" si="1"/>
        <v>10.400850526825332</v>
      </c>
      <c r="AE5">
        <f>'IDT-1'!D5</f>
        <v>0</v>
      </c>
      <c r="AF5" s="24"/>
      <c r="AG5">
        <f t="shared" si="2"/>
        <v>10.400850526825332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-3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0.13914947317466719</v>
      </c>
      <c r="AD6">
        <f t="shared" si="1"/>
        <v>10.400850526825332</v>
      </c>
      <c r="AE6">
        <f>'IDT-1'!D6</f>
        <v>0</v>
      </c>
      <c r="AF6" s="24"/>
      <c r="AG6">
        <f t="shared" si="2"/>
        <v>10.400850526825332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0.13914947317466719</v>
      </c>
      <c r="AD7">
        <f t="shared" si="1"/>
        <v>10.400850526825332</v>
      </c>
      <c r="AE7">
        <f>'IDT-1'!D7</f>
        <v>0</v>
      </c>
      <c r="AF7" s="24"/>
      <c r="AG7">
        <f t="shared" si="2"/>
        <v>10.400850526825332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0.13914947317466719</v>
      </c>
      <c r="AD8">
        <f t="shared" si="1"/>
        <v>10.400850526825332</v>
      </c>
      <c r="AE8">
        <f>'IDT-1'!D8</f>
        <v>0</v>
      </c>
      <c r="AF8" s="24"/>
      <c r="AG8">
        <f t="shared" si="2"/>
        <v>10.400850526825332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0.14762063089955627</v>
      </c>
      <c r="AD9">
        <f t="shared" si="1"/>
        <v>9.3923793691004427</v>
      </c>
      <c r="AE9">
        <f>'IDT-1'!D9</f>
        <v>0</v>
      </c>
      <c r="AF9" s="24"/>
      <c r="AG9">
        <f t="shared" si="2"/>
        <v>9.3923793691004427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0.14762063089955627</v>
      </c>
      <c r="AD10">
        <f t="shared" si="1"/>
        <v>9.3923793691004427</v>
      </c>
      <c r="AE10">
        <f>'IDT-1'!D10</f>
        <v>0</v>
      </c>
      <c r="AF10" s="24"/>
      <c r="AG10">
        <f t="shared" si="2"/>
        <v>9.3923793691004427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0.14762063089955627</v>
      </c>
      <c r="AD11">
        <f t="shared" si="1"/>
        <v>9.3923793691004427</v>
      </c>
      <c r="AE11">
        <f>'IDT-1'!D11</f>
        <v>0</v>
      </c>
      <c r="AF11" s="24"/>
      <c r="AG11">
        <f t="shared" si="2"/>
        <v>9.3923793691004427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0.14762063089955627</v>
      </c>
      <c r="AD12">
        <f t="shared" si="1"/>
        <v>9.3923793691004427</v>
      </c>
      <c r="AE12">
        <f>'IDT-1'!D12</f>
        <v>0</v>
      </c>
      <c r="AF12" s="24"/>
      <c r="AG12">
        <f t="shared" si="2"/>
        <v>9.3923793691004427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0.14762063089955627</v>
      </c>
      <c r="AD13">
        <f t="shared" si="1"/>
        <v>9.3923793691004427</v>
      </c>
      <c r="AE13">
        <f>'IDT-1'!D13</f>
        <v>0</v>
      </c>
      <c r="AF13" s="24"/>
      <c r="AG13">
        <f t="shared" si="2"/>
        <v>9.3923793691004427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0.14762063089955627</v>
      </c>
      <c r="AD14">
        <f t="shared" si="1"/>
        <v>9.3923793691004427</v>
      </c>
      <c r="AE14">
        <f>'IDT-1'!D14</f>
        <v>0</v>
      </c>
      <c r="AF14" s="24"/>
      <c r="AG14">
        <f t="shared" si="2"/>
        <v>9.3923793691004427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0.14762063089955627</v>
      </c>
      <c r="AD15">
        <f t="shared" si="1"/>
        <v>9.3923793691004427</v>
      </c>
      <c r="AE15">
        <f>'IDT-1'!D15</f>
        <v>0</v>
      </c>
      <c r="AF15" s="24"/>
      <c r="AG15">
        <f t="shared" si="2"/>
        <v>9.3923793691004427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0.14762063089955627</v>
      </c>
      <c r="AD16">
        <f t="shared" si="1"/>
        <v>9.3923793691004427</v>
      </c>
      <c r="AE16">
        <f>'IDT-1'!D16</f>
        <v>0</v>
      </c>
      <c r="AF16" s="24"/>
      <c r="AG16">
        <f t="shared" si="2"/>
        <v>9.3923793691004427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0.14762063089955627</v>
      </c>
      <c r="AD17">
        <f t="shared" si="1"/>
        <v>9.3923793691004427</v>
      </c>
      <c r="AE17">
        <f>'IDT-1'!D17</f>
        <v>0</v>
      </c>
      <c r="AF17" s="24"/>
      <c r="AG17">
        <f t="shared" si="2"/>
        <v>9.3923793691004427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0.13914947317466719</v>
      </c>
      <c r="AD18">
        <f t="shared" si="1"/>
        <v>10.400850526825332</v>
      </c>
      <c r="AE18">
        <f>'IDT-1'!D18</f>
        <v>0</v>
      </c>
      <c r="AF18" s="24"/>
      <c r="AG18">
        <f t="shared" si="2"/>
        <v>10.400850526825332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0.13067831544977812</v>
      </c>
      <c r="AD19">
        <f t="shared" si="1"/>
        <v>11.409321684550221</v>
      </c>
      <c r="AE19">
        <f>'IDT-1'!D19</f>
        <v>0</v>
      </c>
      <c r="AF19" s="24"/>
      <c r="AG19">
        <f t="shared" si="2"/>
        <v>11.409321684550221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0.12220715772488906</v>
      </c>
      <c r="AD20">
        <f t="shared" si="1"/>
        <v>12.41779284227511</v>
      </c>
      <c r="AE20">
        <f>'IDT-1'!D20</f>
        <v>0</v>
      </c>
      <c r="AF20" s="24"/>
      <c r="AG20">
        <f t="shared" si="2"/>
        <v>12.41779284227511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0.12220715772488906</v>
      </c>
      <c r="AD21">
        <f t="shared" si="1"/>
        <v>12.41779284227511</v>
      </c>
      <c r="AE21">
        <f>'IDT-1'!D21</f>
        <v>0</v>
      </c>
      <c r="AF21" s="24"/>
      <c r="AG21">
        <f t="shared" si="2"/>
        <v>12.41779284227511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0.12347999999999999</v>
      </c>
      <c r="AD22">
        <f t="shared" si="1"/>
        <v>14.576519999999999</v>
      </c>
      <c r="AE22">
        <f>'IDT-1'!D22</f>
        <v>0</v>
      </c>
      <c r="AF22" s="24"/>
      <c r="AG22">
        <f t="shared" si="2"/>
        <v>14.576519999999999</v>
      </c>
      <c r="AI22" s="34">
        <f>PXIL!L22</f>
        <v>0</v>
      </c>
      <c r="AJ22" s="34">
        <f>PXIL!R22</f>
        <v>0</v>
      </c>
      <c r="AK22" s="34">
        <f>RTM_IEX!L22</f>
        <v>1.1599999999999999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0.141204</v>
      </c>
      <c r="AD23">
        <f t="shared" si="1"/>
        <v>16.668796</v>
      </c>
      <c r="AE23">
        <f>'IDT-1'!D23</f>
        <v>0</v>
      </c>
      <c r="AF23" s="24"/>
      <c r="AG23">
        <f t="shared" si="2"/>
        <v>16.668796</v>
      </c>
      <c r="AI23" s="34">
        <f>PXIL!L23</f>
        <v>0</v>
      </c>
      <c r="AJ23" s="34">
        <f>PXIL!R23</f>
        <v>0</v>
      </c>
      <c r="AK23" s="34">
        <f>RTM_IEX!L23</f>
        <v>3.27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0.16547999999999999</v>
      </c>
      <c r="AD24">
        <f t="shared" si="1"/>
        <v>19.534520000000001</v>
      </c>
      <c r="AE24">
        <f>'IDT-1'!D24</f>
        <v>0</v>
      </c>
      <c r="AF24" s="24"/>
      <c r="AG24">
        <f t="shared" si="2"/>
        <v>19.534520000000001</v>
      </c>
      <c r="AI24" s="34">
        <f>PXIL!L24</f>
        <v>0</v>
      </c>
      <c r="AJ24" s="34">
        <f>PXIL!R24</f>
        <v>0</v>
      </c>
      <c r="AK24" s="34">
        <f>RTM_IEX!L24</f>
        <v>6.16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0.192108</v>
      </c>
      <c r="AD25">
        <f t="shared" si="1"/>
        <v>22.677891999999996</v>
      </c>
      <c r="AE25">
        <f>'IDT-1'!D25</f>
        <v>0</v>
      </c>
      <c r="AF25" s="24"/>
      <c r="AG25">
        <f t="shared" si="2"/>
        <v>22.677891999999996</v>
      </c>
      <c r="AI25" s="34">
        <f>PXIL!L25</f>
        <v>0</v>
      </c>
      <c r="AJ25" s="34">
        <f>PXIL!R25</f>
        <v>0</v>
      </c>
      <c r="AK25" s="34">
        <f>RTM_IEX!L25</f>
        <v>9.33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0.21722399999999997</v>
      </c>
      <c r="AD26">
        <f t="shared" si="1"/>
        <v>25.642775999999998</v>
      </c>
      <c r="AE26">
        <f>'IDT-1'!D26</f>
        <v>0</v>
      </c>
      <c r="AF26" s="24"/>
      <c r="AG26">
        <f t="shared" si="2"/>
        <v>25.642775999999998</v>
      </c>
      <c r="AI26" s="34">
        <f>PXIL!L26</f>
        <v>0</v>
      </c>
      <c r="AJ26" s="34">
        <f>PXIL!R26</f>
        <v>0</v>
      </c>
      <c r="AK26" s="34">
        <f>RTM_IEX!L26</f>
        <v>12.32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0.23503199999999996</v>
      </c>
      <c r="AD27">
        <f t="shared" si="1"/>
        <v>27.744967999999997</v>
      </c>
      <c r="AE27">
        <f>'IDT-1'!D27</f>
        <v>0</v>
      </c>
      <c r="AF27" s="24"/>
      <c r="AG27">
        <f t="shared" si="2"/>
        <v>27.744967999999997</v>
      </c>
      <c r="AI27" s="34">
        <f>PXIL!L27</f>
        <v>0</v>
      </c>
      <c r="AJ27" s="34">
        <f>PXIL!R27</f>
        <v>0</v>
      </c>
      <c r="AK27" s="34">
        <f>RTM_IEX!L27</f>
        <v>14.44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0.25930799999999998</v>
      </c>
      <c r="AD28">
        <f t="shared" si="1"/>
        <v>30.610691999999997</v>
      </c>
      <c r="AE28">
        <f>'IDT-1'!D28</f>
        <v>0</v>
      </c>
      <c r="AF28" s="24"/>
      <c r="AG28">
        <f t="shared" si="2"/>
        <v>30.610691999999997</v>
      </c>
      <c r="AI28" s="34">
        <f>PXIL!L28</f>
        <v>0</v>
      </c>
      <c r="AJ28" s="34">
        <f>PXIL!R28</f>
        <v>0</v>
      </c>
      <c r="AK28" s="34">
        <f>RTM_IEX!L28</f>
        <v>17.329999999999998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0.27627599999999997</v>
      </c>
      <c r="AD29">
        <f t="shared" si="1"/>
        <v>32.613723999999998</v>
      </c>
      <c r="AE29">
        <f>'IDT-1'!D29</f>
        <v>0</v>
      </c>
      <c r="AF29" s="24"/>
      <c r="AG29">
        <f t="shared" si="2"/>
        <v>32.613723999999998</v>
      </c>
      <c r="AI29" s="34">
        <f>PXIL!L29</f>
        <v>0</v>
      </c>
      <c r="AJ29" s="34">
        <f>PXIL!R29</f>
        <v>0</v>
      </c>
      <c r="AK29" s="34">
        <f>RTM_IEX!L29</f>
        <v>19.350000000000001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0.28349823577645111</v>
      </c>
      <c r="AD30">
        <f t="shared" si="1"/>
        <v>33.46629173761059</v>
      </c>
      <c r="AE30">
        <f>'IDT-1'!D30</f>
        <v>0</v>
      </c>
      <c r="AF30" s="24"/>
      <c r="AG30">
        <f t="shared" si="2"/>
        <v>33.46629173761059</v>
      </c>
      <c r="AI30" s="34">
        <f>PXIL!L30</f>
        <v>0</v>
      </c>
      <c r="AJ30" s="34">
        <f>PXIL!R30</f>
        <v>0</v>
      </c>
      <c r="AK30" s="34">
        <f>RTM_IEX!L30</f>
        <v>20.21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0.28349823577645111</v>
      </c>
      <c r="AD31">
        <f t="shared" si="1"/>
        <v>33.46629173761059</v>
      </c>
      <c r="AE31">
        <f>'IDT-1'!D31</f>
        <v>0</v>
      </c>
      <c r="AF31" s="24"/>
      <c r="AG31">
        <f t="shared" si="2"/>
        <v>33.46629173761059</v>
      </c>
      <c r="AI31" s="34">
        <f>PXIL!L31</f>
        <v>0</v>
      </c>
      <c r="AJ31" s="34">
        <f>PXIL!R31</f>
        <v>0</v>
      </c>
      <c r="AK31" s="34">
        <f>RTM_IEX!L31</f>
        <v>20.21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5.8397972292628726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0.2849262967258081</v>
      </c>
      <c r="AD32">
        <f t="shared" si="1"/>
        <v>33.634870932537062</v>
      </c>
      <c r="AE32">
        <f>'IDT-1'!D32</f>
        <v>0</v>
      </c>
      <c r="AF32" s="24"/>
      <c r="AG32">
        <f t="shared" si="2"/>
        <v>33.634870932537062</v>
      </c>
      <c r="AI32" s="34">
        <f>PXIL!L32</f>
        <v>0</v>
      </c>
      <c r="AJ32" s="34">
        <f>PXIL!R32</f>
        <v>0</v>
      </c>
      <c r="AK32" s="34">
        <f>RTM_IEX!L32</f>
        <v>20.21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8.25</v>
      </c>
      <c r="AB33" s="75">
        <f>-STOA!R33</f>
        <v>0</v>
      </c>
      <c r="AC33">
        <f t="shared" si="0"/>
        <v>0.2881180838248506</v>
      </c>
      <c r="AD33">
        <f t="shared" si="1"/>
        <v>34.011653800085938</v>
      </c>
      <c r="AE33">
        <f>'IDT-1'!D33</f>
        <v>0</v>
      </c>
      <c r="AF33" s="24"/>
      <c r="AG33">
        <f t="shared" si="2"/>
        <v>34.011653800085938</v>
      </c>
      <c r="AI33" s="34">
        <f>PXIL!L33</f>
        <v>0</v>
      </c>
      <c r="AJ33" s="34">
        <f>PXIL!R33</f>
        <v>0</v>
      </c>
      <c r="AK33" s="34">
        <f>RTM_IEX!L33</f>
        <v>20.21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8.620000000000001</v>
      </c>
      <c r="AB34" s="75">
        <f>-STOA!R34</f>
        <v>0</v>
      </c>
      <c r="AC34">
        <f t="shared" si="0"/>
        <v>0.2912260838248506</v>
      </c>
      <c r="AD34">
        <f t="shared" si="1"/>
        <v>34.378545800085931</v>
      </c>
      <c r="AE34">
        <f>'IDT-1'!D34</f>
        <v>0</v>
      </c>
      <c r="AF34" s="24"/>
      <c r="AG34">
        <f t="shared" si="2"/>
        <v>34.378545800085931</v>
      </c>
      <c r="AI34" s="34">
        <f>PXIL!L34</f>
        <v>0</v>
      </c>
      <c r="AJ34" s="34">
        <f>PXIL!R34</f>
        <v>0</v>
      </c>
      <c r="AK34" s="34">
        <f>RTM_IEX!L34</f>
        <v>20.21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0.29458608382485052</v>
      </c>
      <c r="AD35">
        <f t="shared" si="1"/>
        <v>34.775185800085929</v>
      </c>
      <c r="AE35">
        <f>'IDT-1'!D35</f>
        <v>0</v>
      </c>
      <c r="AF35" s="24"/>
      <c r="AG35">
        <f t="shared" si="2"/>
        <v>34.775185800085929</v>
      </c>
      <c r="AI35" s="34">
        <f>PXIL!L35</f>
        <v>0</v>
      </c>
      <c r="AJ35" s="34">
        <f>PXIL!R35</f>
        <v>0</v>
      </c>
      <c r="AK35" s="34">
        <f>RTM_IEX!L35</f>
        <v>20.22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9.4499999999999993</v>
      </c>
      <c r="AB36" s="75">
        <f>-STOA!R36</f>
        <v>0</v>
      </c>
      <c r="AC36">
        <f t="shared" si="0"/>
        <v>0.28207008382485055</v>
      </c>
      <c r="AD36">
        <f t="shared" si="1"/>
        <v>33.297701800085932</v>
      </c>
      <c r="AE36">
        <f>'IDT-1'!D36</f>
        <v>0</v>
      </c>
      <c r="AF36" s="24"/>
      <c r="AG36">
        <f t="shared" si="2"/>
        <v>33.297701800085932</v>
      </c>
      <c r="AI36" s="34">
        <f>PXIL!L36</f>
        <v>0</v>
      </c>
      <c r="AJ36" s="34">
        <f>PXIL!R36</f>
        <v>0</v>
      </c>
      <c r="AK36" s="34">
        <f>RTM_IEX!L36</f>
        <v>18.29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0.27837408382485057</v>
      </c>
      <c r="AD37">
        <f t="shared" si="1"/>
        <v>32.861397800085932</v>
      </c>
      <c r="AE37">
        <f>'IDT-1'!D37</f>
        <v>0</v>
      </c>
      <c r="AF37" s="24"/>
      <c r="AG37">
        <f t="shared" si="2"/>
        <v>32.861397800085932</v>
      </c>
      <c r="AI37" s="34">
        <f>PXIL!L37</f>
        <v>0</v>
      </c>
      <c r="AJ37" s="34">
        <f>PXIL!R37</f>
        <v>0</v>
      </c>
      <c r="AK37" s="34">
        <f>RTM_IEX!L37</f>
        <v>17.329999999999998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10.5</v>
      </c>
      <c r="AB38" s="75">
        <f>-STOA!R38</f>
        <v>0</v>
      </c>
      <c r="AC38">
        <f t="shared" si="0"/>
        <v>0.26661408382485058</v>
      </c>
      <c r="AD38">
        <f t="shared" si="1"/>
        <v>31.473157800085932</v>
      </c>
      <c r="AE38">
        <f>'IDT-1'!D38</f>
        <v>0</v>
      </c>
      <c r="AF38" s="24"/>
      <c r="AG38">
        <f t="shared" si="2"/>
        <v>31.473157800085932</v>
      </c>
      <c r="AI38" s="34">
        <f>PXIL!L38</f>
        <v>0</v>
      </c>
      <c r="AJ38" s="34">
        <f>PXIL!R38</f>
        <v>0</v>
      </c>
      <c r="AK38" s="34">
        <f>RTM_IEX!L38</f>
        <v>15.4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11.02</v>
      </c>
      <c r="AB39" s="75">
        <f>-STOA!R39</f>
        <v>0</v>
      </c>
      <c r="AC39">
        <f t="shared" si="0"/>
        <v>0.2629180838248506</v>
      </c>
      <c r="AD39">
        <f t="shared" si="1"/>
        <v>31.036853800085936</v>
      </c>
      <c r="AE39">
        <f>'IDT-1'!D39</f>
        <v>0</v>
      </c>
      <c r="AF39" s="24"/>
      <c r="AG39">
        <f t="shared" si="2"/>
        <v>31.036853800085936</v>
      </c>
      <c r="AI39" s="34">
        <f>PXIL!L39</f>
        <v>0</v>
      </c>
      <c r="AJ39" s="34">
        <f>PXIL!R39</f>
        <v>0</v>
      </c>
      <c r="AK39" s="34">
        <f>RTM_IEX!L39</f>
        <v>14.44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10.870000000000001</v>
      </c>
      <c r="AB40" s="75">
        <f>-STOA!R40</f>
        <v>0</v>
      </c>
      <c r="AC40">
        <f t="shared" si="0"/>
        <v>0.26165808382485056</v>
      </c>
      <c r="AD40">
        <f t="shared" si="1"/>
        <v>30.888113800085936</v>
      </c>
      <c r="AE40">
        <f>'IDT-1'!D40</f>
        <v>0</v>
      </c>
      <c r="AF40" s="24"/>
      <c r="AG40">
        <f t="shared" si="2"/>
        <v>30.888113800085936</v>
      </c>
      <c r="AI40" s="34">
        <f>PXIL!L40</f>
        <v>0</v>
      </c>
      <c r="AJ40" s="34">
        <f>PXIL!R40</f>
        <v>0</v>
      </c>
      <c r="AK40" s="34">
        <f>RTM_IEX!L40</f>
        <v>14.44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11.36</v>
      </c>
      <c r="AB41" s="75">
        <f>-STOA!R41</f>
        <v>0</v>
      </c>
      <c r="AC41">
        <f t="shared" si="0"/>
        <v>0.24956208382485057</v>
      </c>
      <c r="AD41">
        <f t="shared" si="1"/>
        <v>29.460209800085931</v>
      </c>
      <c r="AE41">
        <f>'IDT-1'!D41</f>
        <v>0</v>
      </c>
      <c r="AF41" s="24"/>
      <c r="AG41">
        <f t="shared" si="2"/>
        <v>29.460209800085931</v>
      </c>
      <c r="AI41" s="34">
        <f>PXIL!L41</f>
        <v>0</v>
      </c>
      <c r="AJ41" s="34">
        <f>PXIL!R41</f>
        <v>0</v>
      </c>
      <c r="AK41" s="34">
        <f>RTM_IEX!L41</f>
        <v>12.51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11.74</v>
      </c>
      <c r="AB42" s="75">
        <f>-STOA!R42</f>
        <v>0</v>
      </c>
      <c r="AC42">
        <f t="shared" si="0"/>
        <v>0.25040208382485057</v>
      </c>
      <c r="AD42">
        <f t="shared" si="1"/>
        <v>29.559369800085932</v>
      </c>
      <c r="AE42">
        <f>'IDT-1'!D42</f>
        <v>0</v>
      </c>
      <c r="AF42" s="24"/>
      <c r="AG42">
        <f t="shared" si="2"/>
        <v>29.559369800085932</v>
      </c>
      <c r="AI42" s="34">
        <f>PXIL!L42</f>
        <v>0</v>
      </c>
      <c r="AJ42" s="34">
        <f>PXIL!R42</f>
        <v>0</v>
      </c>
      <c r="AK42" s="34">
        <f>RTM_IEX!L42</f>
        <v>12.23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12.32</v>
      </c>
      <c r="AB43" s="75">
        <f>-STOA!R43</f>
        <v>0</v>
      </c>
      <c r="AC43">
        <f t="shared" si="0"/>
        <v>0.24309408382485059</v>
      </c>
      <c r="AD43">
        <f t="shared" si="1"/>
        <v>28.696677800085936</v>
      </c>
      <c r="AE43">
        <f>'IDT-1'!D43</f>
        <v>0</v>
      </c>
      <c r="AF43" s="24"/>
      <c r="AG43">
        <f t="shared" si="2"/>
        <v>28.696677800085936</v>
      </c>
      <c r="AI43" s="34">
        <f>PXIL!L43</f>
        <v>0</v>
      </c>
      <c r="AJ43" s="34">
        <f>PXIL!R43</f>
        <v>0</v>
      </c>
      <c r="AK43" s="34">
        <f>RTM_IEX!L43</f>
        <v>10.78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12.71</v>
      </c>
      <c r="AB44" s="75">
        <f>-STOA!R44</f>
        <v>0</v>
      </c>
      <c r="AC44">
        <f t="shared" si="0"/>
        <v>0.23671008382485059</v>
      </c>
      <c r="AD44">
        <f t="shared" si="1"/>
        <v>27.943061800085939</v>
      </c>
      <c r="AE44">
        <f>'IDT-1'!D44</f>
        <v>0</v>
      </c>
      <c r="AF44" s="24"/>
      <c r="AG44">
        <f t="shared" si="2"/>
        <v>27.943061800085939</v>
      </c>
      <c r="AI44" s="34">
        <f>PXIL!L44</f>
        <v>0</v>
      </c>
      <c r="AJ44" s="34">
        <f>PXIL!R44</f>
        <v>0</v>
      </c>
      <c r="AK44" s="34">
        <f>RTM_IEX!L44</f>
        <v>9.6300000000000008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13.280000000000001</v>
      </c>
      <c r="AB45" s="75">
        <f>-STOA!R45</f>
        <v>0</v>
      </c>
      <c r="AC45">
        <f t="shared" si="0"/>
        <v>0.22528799999999999</v>
      </c>
      <c r="AD45">
        <f t="shared" si="1"/>
        <v>26.594712000000001</v>
      </c>
      <c r="AE45">
        <f>'IDT-1'!D45</f>
        <v>0</v>
      </c>
      <c r="AF45" s="24"/>
      <c r="AG45">
        <f t="shared" si="2"/>
        <v>26.594712000000001</v>
      </c>
      <c r="AI45" s="34">
        <f>PXIL!L45</f>
        <v>0</v>
      </c>
      <c r="AJ45" s="34">
        <f>PXIL!R45</f>
        <v>0</v>
      </c>
      <c r="AK45" s="34">
        <f>RTM_IEX!L45</f>
        <v>7.7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13.67</v>
      </c>
      <c r="AB46" s="75">
        <f>-STOA!R46</f>
        <v>0</v>
      </c>
      <c r="AC46">
        <f t="shared" si="0"/>
        <v>0.21243599999999996</v>
      </c>
      <c r="AD46">
        <f t="shared" si="1"/>
        <v>25.077563999999999</v>
      </c>
      <c r="AE46">
        <f>'IDT-1'!D46</f>
        <v>0</v>
      </c>
      <c r="AF46" s="24"/>
      <c r="AG46">
        <f t="shared" si="2"/>
        <v>25.077563999999999</v>
      </c>
      <c r="AI46" s="34">
        <f>PXIL!L46</f>
        <v>0</v>
      </c>
      <c r="AJ46" s="34">
        <f>PXIL!R46</f>
        <v>0</v>
      </c>
      <c r="AK46" s="34">
        <f>RTM_IEX!L46</f>
        <v>5.78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13.96</v>
      </c>
      <c r="AB47" s="75">
        <f>-STOA!R47</f>
        <v>0</v>
      </c>
      <c r="AC47">
        <f t="shared" si="0"/>
        <v>0.20672399999999999</v>
      </c>
      <c r="AD47">
        <f t="shared" si="1"/>
        <v>24.403275999999998</v>
      </c>
      <c r="AE47">
        <f>'IDT-1'!D47</f>
        <v>0</v>
      </c>
      <c r="AF47" s="24"/>
      <c r="AG47">
        <f t="shared" si="2"/>
        <v>24.403275999999998</v>
      </c>
      <c r="AI47" s="34">
        <f>PXIL!L47</f>
        <v>0</v>
      </c>
      <c r="AJ47" s="34">
        <f>PXIL!R47</f>
        <v>0</v>
      </c>
      <c r="AK47" s="34">
        <f>RTM_IEX!L47</f>
        <v>4.8099999999999996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14.05</v>
      </c>
      <c r="AB48" s="75">
        <f>-STOA!R48</f>
        <v>0</v>
      </c>
      <c r="AC48">
        <f t="shared" si="0"/>
        <v>0.19941600000000001</v>
      </c>
      <c r="AD48">
        <f t="shared" si="1"/>
        <v>23.540584000000003</v>
      </c>
      <c r="AE48">
        <f>'IDT-1'!D48</f>
        <v>0</v>
      </c>
      <c r="AF48" s="24"/>
      <c r="AG48">
        <f t="shared" si="2"/>
        <v>23.540584000000003</v>
      </c>
      <c r="AI48" s="34">
        <f>PXIL!L48</f>
        <v>0</v>
      </c>
      <c r="AJ48" s="34">
        <f>PXIL!R48</f>
        <v>0</v>
      </c>
      <c r="AK48" s="34">
        <f>RTM_IEX!L48</f>
        <v>3.85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14.25</v>
      </c>
      <c r="AB49" s="75">
        <f>-STOA!R49</f>
        <v>0</v>
      </c>
      <c r="AC49">
        <f t="shared" si="0"/>
        <v>0.18085199999999998</v>
      </c>
      <c r="AD49">
        <f t="shared" si="1"/>
        <v>21.349148</v>
      </c>
      <c r="AE49">
        <f>'IDT-1'!D49</f>
        <v>0</v>
      </c>
      <c r="AF49" s="24"/>
      <c r="AG49">
        <f t="shared" si="2"/>
        <v>21.349148</v>
      </c>
      <c r="AI49" s="34">
        <f>PXIL!L49</f>
        <v>0</v>
      </c>
      <c r="AJ49" s="34">
        <f>PXIL!R49</f>
        <v>0</v>
      </c>
      <c r="AK49" s="34">
        <f>RTM_IEX!L49</f>
        <v>1.44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14.34</v>
      </c>
      <c r="AB50" s="75">
        <f>-STOA!R50</f>
        <v>0</v>
      </c>
      <c r="AC50">
        <f t="shared" si="0"/>
        <v>0.173544</v>
      </c>
      <c r="AD50">
        <f t="shared" si="1"/>
        <v>20.486456</v>
      </c>
      <c r="AE50">
        <f>'IDT-1'!D50</f>
        <v>0</v>
      </c>
      <c r="AF50" s="24"/>
      <c r="AG50">
        <f t="shared" si="2"/>
        <v>20.486456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14.39</v>
      </c>
      <c r="AB51" s="75">
        <f>-STOA!R51</f>
        <v>0</v>
      </c>
      <c r="AC51">
        <f t="shared" si="0"/>
        <v>0.169932</v>
      </c>
      <c r="AD51">
        <f t="shared" si="1"/>
        <v>20.060068000000001</v>
      </c>
      <c r="AE51">
        <f>'IDT-1'!D51</f>
        <v>0</v>
      </c>
      <c r="AF51" s="24"/>
      <c r="AG51">
        <f t="shared" si="2"/>
        <v>20.060068000000001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14.440000000000001</v>
      </c>
      <c r="AB52" s="75">
        <f>-STOA!R52</f>
        <v>0</v>
      </c>
      <c r="AC52">
        <f t="shared" si="0"/>
        <v>0.170352</v>
      </c>
      <c r="AD52">
        <f t="shared" si="1"/>
        <v>20.109648</v>
      </c>
      <c r="AE52">
        <f>'IDT-1'!D52</f>
        <v>0</v>
      </c>
      <c r="AF52" s="24"/>
      <c r="AG52">
        <f t="shared" si="2"/>
        <v>20.109648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14.530000000000001</v>
      </c>
      <c r="AB53" s="75">
        <f>-STOA!R53</f>
        <v>0</v>
      </c>
      <c r="AC53">
        <f t="shared" si="0"/>
        <v>0.17957915772488908</v>
      </c>
      <c r="AD53">
        <f t="shared" si="1"/>
        <v>19.190420842275113</v>
      </c>
      <c r="AE53">
        <f>'IDT-1'!D53</f>
        <v>0</v>
      </c>
      <c r="AF53" s="24"/>
      <c r="AG53">
        <f t="shared" si="2"/>
        <v>19.190420842275113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14.969999999999999</v>
      </c>
      <c r="AB54" s="75">
        <f>-STOA!R54</f>
        <v>0</v>
      </c>
      <c r="AC54">
        <f t="shared" si="0"/>
        <v>0.19174631544977813</v>
      </c>
      <c r="AD54">
        <f t="shared" si="1"/>
        <v>18.618253684550222</v>
      </c>
      <c r="AE54">
        <f>'IDT-1'!D54</f>
        <v>0</v>
      </c>
      <c r="AF54" s="24"/>
      <c r="AG54">
        <f t="shared" si="2"/>
        <v>18.618253684550222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-2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15.06</v>
      </c>
      <c r="AB55" s="75">
        <f>-STOA!R55</f>
        <v>0</v>
      </c>
      <c r="AC55">
        <f t="shared" si="0"/>
        <v>0.19673789431222263</v>
      </c>
      <c r="AD55">
        <f t="shared" si="1"/>
        <v>18.203262105687777</v>
      </c>
      <c r="AE55">
        <f>'IDT-1'!D55</f>
        <v>0</v>
      </c>
      <c r="AF55" s="24"/>
      <c r="AG55">
        <f t="shared" si="2"/>
        <v>18.203262105687777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15.21</v>
      </c>
      <c r="AB56" s="75">
        <f>-STOA!R56</f>
        <v>0</v>
      </c>
      <c r="AC56">
        <f t="shared" si="0"/>
        <v>0.20223347317466722</v>
      </c>
      <c r="AD56">
        <f t="shared" si="1"/>
        <v>17.847766526825332</v>
      </c>
      <c r="AE56">
        <f>'IDT-1'!D56</f>
        <v>0</v>
      </c>
      <c r="AF56" s="24"/>
      <c r="AG56">
        <f t="shared" si="2"/>
        <v>17.847766526825332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15.02</v>
      </c>
      <c r="AB57" s="75">
        <f>-STOA!R57</f>
        <v>0</v>
      </c>
      <c r="AC57">
        <f t="shared" si="0"/>
        <v>0.20910863089955625</v>
      </c>
      <c r="AD57">
        <f t="shared" si="1"/>
        <v>16.650891369100442</v>
      </c>
      <c r="AE57">
        <f>'IDT-1'!D57</f>
        <v>0</v>
      </c>
      <c r="AF57" s="24"/>
      <c r="AG57">
        <f t="shared" si="2"/>
        <v>16.650891369100442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14.82</v>
      </c>
      <c r="AB58" s="75">
        <f>-STOA!R58</f>
        <v>0</v>
      </c>
      <c r="AC58">
        <f t="shared" si="0"/>
        <v>0.21589978862444534</v>
      </c>
      <c r="AD58">
        <f t="shared" si="1"/>
        <v>15.444100211375554</v>
      </c>
      <c r="AE58">
        <f>'IDT-1'!D58</f>
        <v>0</v>
      </c>
      <c r="AF58" s="24"/>
      <c r="AG58">
        <f t="shared" si="2"/>
        <v>15.444100211375554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14.49</v>
      </c>
      <c r="AB59" s="75">
        <f>-STOA!R59</f>
        <v>0</v>
      </c>
      <c r="AC59">
        <f t="shared" si="0"/>
        <v>0.21312778862444531</v>
      </c>
      <c r="AD59">
        <f t="shared" si="1"/>
        <v>15.116872211375552</v>
      </c>
      <c r="AE59">
        <f>'IDT-1'!D59</f>
        <v>0</v>
      </c>
      <c r="AF59" s="24"/>
      <c r="AG59">
        <f t="shared" si="2"/>
        <v>15.116872211375552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14.39</v>
      </c>
      <c r="AB60" s="75">
        <f>-STOA!R60</f>
        <v>0</v>
      </c>
      <c r="AC60">
        <f t="shared" si="0"/>
        <v>0.21228778862444533</v>
      </c>
      <c r="AD60">
        <f t="shared" si="1"/>
        <v>15.017712211375555</v>
      </c>
      <c r="AE60">
        <f>'IDT-1'!D60</f>
        <v>0</v>
      </c>
      <c r="AF60" s="24"/>
      <c r="AG60">
        <f t="shared" si="2"/>
        <v>15.017712211375555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14.25</v>
      </c>
      <c r="AB61" s="75">
        <f>-STOA!R61</f>
        <v>0</v>
      </c>
      <c r="AC61">
        <f t="shared" si="0"/>
        <v>0.21111178862444532</v>
      </c>
      <c r="AD61">
        <f t="shared" si="1"/>
        <v>14.878888211375555</v>
      </c>
      <c r="AE61">
        <f>'IDT-1'!D61</f>
        <v>0</v>
      </c>
      <c r="AF61" s="24"/>
      <c r="AG61">
        <f t="shared" si="2"/>
        <v>14.878888211375555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14.15</v>
      </c>
      <c r="AB62" s="75">
        <f>-STOA!R62</f>
        <v>0</v>
      </c>
      <c r="AC62">
        <f t="shared" si="0"/>
        <v>0.21027178862444534</v>
      </c>
      <c r="AD62">
        <f t="shared" si="1"/>
        <v>14.779728211375557</v>
      </c>
      <c r="AE62">
        <f>'IDT-1'!D62</f>
        <v>0</v>
      </c>
      <c r="AF62" s="24"/>
      <c r="AG62">
        <f t="shared" si="2"/>
        <v>14.779728211375557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13.48</v>
      </c>
      <c r="AB63" s="75">
        <f>-STOA!R63</f>
        <v>0</v>
      </c>
      <c r="AC63">
        <f t="shared" si="0"/>
        <v>0.19617263089955625</v>
      </c>
      <c r="AD63">
        <f t="shared" si="1"/>
        <v>15.123827369100445</v>
      </c>
      <c r="AE63">
        <f>'IDT-1'!D63</f>
        <v>0</v>
      </c>
      <c r="AF63" s="24"/>
      <c r="AG63">
        <f t="shared" si="2"/>
        <v>15.123827369100445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-4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13.379999999999999</v>
      </c>
      <c r="AB64" s="75">
        <f>-STOA!R64</f>
        <v>0</v>
      </c>
      <c r="AC64">
        <f t="shared" si="0"/>
        <v>0.19533263089955624</v>
      </c>
      <c r="AD64">
        <f t="shared" si="1"/>
        <v>15.024667369100442</v>
      </c>
      <c r="AE64">
        <f>'IDT-1'!D64</f>
        <v>0</v>
      </c>
      <c r="AF64" s="24"/>
      <c r="AG64">
        <f t="shared" si="2"/>
        <v>15.024667369100442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13.280000000000001</v>
      </c>
      <c r="AB65" s="75">
        <f>-STOA!R65</f>
        <v>0</v>
      </c>
      <c r="AC65">
        <f t="shared" si="0"/>
        <v>0.19449263089955626</v>
      </c>
      <c r="AD65">
        <f t="shared" si="1"/>
        <v>14.925507369100444</v>
      </c>
      <c r="AE65">
        <f>'IDT-1'!D65</f>
        <v>0</v>
      </c>
      <c r="AF65" s="24"/>
      <c r="AG65">
        <f t="shared" si="2"/>
        <v>14.925507369100444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-4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12.51</v>
      </c>
      <c r="AB66" s="75">
        <f>-STOA!R66</f>
        <v>0</v>
      </c>
      <c r="AC66">
        <f t="shared" si="0"/>
        <v>0.17955347317466719</v>
      </c>
      <c r="AD66">
        <f t="shared" si="1"/>
        <v>15.170446526825334</v>
      </c>
      <c r="AE66">
        <f>'IDT-1'!D66</f>
        <v>0</v>
      </c>
      <c r="AF66" s="24"/>
      <c r="AG66">
        <f t="shared" si="2"/>
        <v>15.170446526825334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12.32</v>
      </c>
      <c r="AB67" s="75">
        <f>-STOA!R67</f>
        <v>0</v>
      </c>
      <c r="AC67">
        <f t="shared" si="0"/>
        <v>0.1779574731746672</v>
      </c>
      <c r="AD67">
        <f t="shared" si="1"/>
        <v>14.982042526825333</v>
      </c>
      <c r="AE67">
        <f>'IDT-1'!D67</f>
        <v>0</v>
      </c>
      <c r="AF67" s="24"/>
      <c r="AG67">
        <f t="shared" si="2"/>
        <v>14.982042526825333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-3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12.030000000000001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0.16705031544977814</v>
      </c>
      <c r="AD68">
        <f t="shared" ref="AD68:AD98" si="4">SUM(B68:AB68,AI68:AT68)-AC68</f>
        <v>15.702949684550223</v>
      </c>
      <c r="AE68">
        <f>'IDT-1'!D68</f>
        <v>0</v>
      </c>
      <c r="AF68" s="24"/>
      <c r="AG68">
        <f t="shared" ref="AG68:AG98" si="5">SUM(AD68:AF68)</f>
        <v>15.702949684550223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-2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10.59</v>
      </c>
      <c r="AB69" s="75">
        <f>-STOA!R69</f>
        <v>0</v>
      </c>
      <c r="AC69">
        <f t="shared" si="3"/>
        <v>0.138012</v>
      </c>
      <c r="AD69">
        <f t="shared" si="4"/>
        <v>16.291988</v>
      </c>
      <c r="AE69">
        <f>'IDT-1'!D69</f>
        <v>0</v>
      </c>
      <c r="AF69" s="24"/>
      <c r="AG69">
        <f t="shared" si="5"/>
        <v>16.291988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10.4</v>
      </c>
      <c r="AB70" s="75">
        <f>-STOA!R70</f>
        <v>0</v>
      </c>
      <c r="AC70">
        <f t="shared" si="3"/>
        <v>0.13641600000000001</v>
      </c>
      <c r="AD70">
        <f t="shared" si="4"/>
        <v>16.103584000000001</v>
      </c>
      <c r="AE70">
        <f>'IDT-1'!D70</f>
        <v>0</v>
      </c>
      <c r="AF70" s="24"/>
      <c r="AG70">
        <f t="shared" si="5"/>
        <v>16.103584000000001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9.82</v>
      </c>
      <c r="AB71" s="75">
        <f>-STOA!R71</f>
        <v>0</v>
      </c>
      <c r="AC71">
        <f t="shared" si="3"/>
        <v>0.13960608382485057</v>
      </c>
      <c r="AD71">
        <f t="shared" si="4"/>
        <v>16.480165800085935</v>
      </c>
      <c r="AE71">
        <f>'IDT-1'!D71</f>
        <v>0</v>
      </c>
      <c r="AF71" s="24"/>
      <c r="AG71">
        <f t="shared" si="5"/>
        <v>16.480165800085935</v>
      </c>
      <c r="AI71" s="34">
        <f>PXIL!L71</f>
        <v>0</v>
      </c>
      <c r="AJ71" s="34">
        <f>PXIL!R71</f>
        <v>0</v>
      </c>
      <c r="AK71" s="34">
        <f>RTM_IEX!L71</f>
        <v>0.96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9.14</v>
      </c>
      <c r="AB72" s="75">
        <f>-STOA!R72</f>
        <v>0</v>
      </c>
      <c r="AC72">
        <f t="shared" si="3"/>
        <v>0.15010608382485058</v>
      </c>
      <c r="AD72">
        <f t="shared" si="4"/>
        <v>17.719665800085934</v>
      </c>
      <c r="AE72">
        <f>'IDT-1'!D72</f>
        <v>0</v>
      </c>
      <c r="AF72" s="24"/>
      <c r="AG72">
        <f t="shared" si="5"/>
        <v>17.719665800085934</v>
      </c>
      <c r="AI72" s="34">
        <f>PXIL!L72</f>
        <v>0</v>
      </c>
      <c r="AJ72" s="34">
        <f>PXIL!R72</f>
        <v>0</v>
      </c>
      <c r="AK72" s="34">
        <f>RTM_IEX!L72</f>
        <v>2.89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8.86</v>
      </c>
      <c r="AB73" s="75">
        <f>-STOA!R73</f>
        <v>0</v>
      </c>
      <c r="AC73">
        <f t="shared" si="3"/>
        <v>0.15581808382485057</v>
      </c>
      <c r="AD73">
        <f t="shared" si="4"/>
        <v>18.393953800085935</v>
      </c>
      <c r="AE73">
        <f>'IDT-1'!D73</f>
        <v>0</v>
      </c>
      <c r="AF73" s="24"/>
      <c r="AG73">
        <f t="shared" si="5"/>
        <v>18.393953800085935</v>
      </c>
      <c r="AI73" s="34">
        <f>PXIL!L73</f>
        <v>0</v>
      </c>
      <c r="AJ73" s="34">
        <f>PXIL!R73</f>
        <v>0</v>
      </c>
      <c r="AK73" s="34">
        <f>RTM_IEX!L73</f>
        <v>3.85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8.0500000000000007</v>
      </c>
      <c r="AB74" s="75">
        <f>-STOA!R74</f>
        <v>0</v>
      </c>
      <c r="AC74">
        <f t="shared" si="3"/>
        <v>0.15707808382485058</v>
      </c>
      <c r="AD74">
        <f t="shared" si="4"/>
        <v>18.542693800085935</v>
      </c>
      <c r="AE74">
        <f>'IDT-1'!D74</f>
        <v>0</v>
      </c>
      <c r="AF74" s="24"/>
      <c r="AG74">
        <f t="shared" si="5"/>
        <v>18.542693800085935</v>
      </c>
      <c r="AI74" s="34">
        <f>PXIL!L74</f>
        <v>0</v>
      </c>
      <c r="AJ74" s="34">
        <f>PXIL!R74</f>
        <v>0</v>
      </c>
      <c r="AK74" s="34">
        <f>RTM_IEX!L74</f>
        <v>4.8099999999999996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7.86</v>
      </c>
      <c r="AB75" s="75">
        <f>-STOA!R75</f>
        <v>0</v>
      </c>
      <c r="AC75">
        <f t="shared" si="3"/>
        <v>0.16363008382485059</v>
      </c>
      <c r="AD75">
        <f t="shared" si="4"/>
        <v>19.316141800085934</v>
      </c>
      <c r="AE75">
        <f>'IDT-1'!D75</f>
        <v>0</v>
      </c>
      <c r="AF75" s="24"/>
      <c r="AG75">
        <f t="shared" si="5"/>
        <v>19.316141800085934</v>
      </c>
      <c r="AI75" s="34">
        <f>PXIL!L75</f>
        <v>0</v>
      </c>
      <c r="AJ75" s="34">
        <f>PXIL!R75</f>
        <v>0</v>
      </c>
      <c r="AK75" s="34">
        <f>RTM_IEX!L75</f>
        <v>5.78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0.17035008382485056</v>
      </c>
      <c r="AD76">
        <f t="shared" si="4"/>
        <v>20.109421800085933</v>
      </c>
      <c r="AE76">
        <f>'IDT-1'!D76</f>
        <v>0</v>
      </c>
      <c r="AF76" s="24"/>
      <c r="AG76">
        <f t="shared" si="5"/>
        <v>20.109421800085933</v>
      </c>
      <c r="AI76" s="34">
        <f>PXIL!L76</f>
        <v>0</v>
      </c>
      <c r="AJ76" s="34">
        <f>PXIL!R76</f>
        <v>0</v>
      </c>
      <c r="AK76" s="34">
        <f>RTM_IEX!L76</f>
        <v>6.74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0.18656208382485057</v>
      </c>
      <c r="AD77">
        <f t="shared" si="4"/>
        <v>22.023209800085933</v>
      </c>
      <c r="AE77">
        <f>'IDT-1'!D77</f>
        <v>0</v>
      </c>
      <c r="AF77" s="24"/>
      <c r="AG77">
        <f t="shared" si="5"/>
        <v>22.023209800085933</v>
      </c>
      <c r="AI77" s="34">
        <f>PXIL!L77</f>
        <v>0</v>
      </c>
      <c r="AJ77" s="34">
        <f>PXIL!R77</f>
        <v>0</v>
      </c>
      <c r="AK77" s="34">
        <f>RTM_IEX!L77</f>
        <v>8.67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0.18647808382485059</v>
      </c>
      <c r="AD78">
        <f t="shared" si="4"/>
        <v>22.013293800085933</v>
      </c>
      <c r="AE78">
        <f>'IDT-1'!D78</f>
        <v>0</v>
      </c>
      <c r="AF78" s="24"/>
      <c r="AG78">
        <f t="shared" si="5"/>
        <v>22.013293800085933</v>
      </c>
      <c r="AI78" s="34">
        <f>PXIL!L78</f>
        <v>0</v>
      </c>
      <c r="AJ78" s="34">
        <f>PXIL!R78</f>
        <v>0</v>
      </c>
      <c r="AK78" s="34">
        <f>RTM_IEX!L78</f>
        <v>8.66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0.18925008382485059</v>
      </c>
      <c r="AD79">
        <f t="shared" si="4"/>
        <v>22.340521800085931</v>
      </c>
      <c r="AE79">
        <f>'IDT-1'!D79</f>
        <v>0</v>
      </c>
      <c r="AF79" s="24"/>
      <c r="AG79">
        <f t="shared" si="5"/>
        <v>22.340521800085931</v>
      </c>
      <c r="AI79" s="34">
        <f>PXIL!L79</f>
        <v>0</v>
      </c>
      <c r="AJ79" s="34">
        <f>PXIL!R79</f>
        <v>0</v>
      </c>
      <c r="AK79" s="34">
        <f>RTM_IEX!L79</f>
        <v>8.99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0.20269008382485057</v>
      </c>
      <c r="AD80">
        <f t="shared" si="4"/>
        <v>23.927081800085933</v>
      </c>
      <c r="AE80">
        <f>'IDT-1'!D80</f>
        <v>0</v>
      </c>
      <c r="AF80" s="24"/>
      <c r="AG80">
        <f t="shared" si="5"/>
        <v>23.927081800085933</v>
      </c>
      <c r="AI80" s="34">
        <f>PXIL!L80</f>
        <v>0</v>
      </c>
      <c r="AJ80" s="34">
        <f>PXIL!R80</f>
        <v>0</v>
      </c>
      <c r="AK80" s="34">
        <f>RTM_IEX!L80</f>
        <v>10.59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0.21075408382485056</v>
      </c>
      <c r="AD81">
        <f t="shared" si="4"/>
        <v>24.879017800085936</v>
      </c>
      <c r="AE81">
        <f>'IDT-1'!D81</f>
        <v>0</v>
      </c>
      <c r="AF81" s="24"/>
      <c r="AG81">
        <f t="shared" si="5"/>
        <v>24.879017800085936</v>
      </c>
      <c r="AI81" s="34">
        <f>PXIL!L81</f>
        <v>0</v>
      </c>
      <c r="AJ81" s="34">
        <f>PXIL!R81</f>
        <v>0</v>
      </c>
      <c r="AK81" s="34">
        <f>RTM_IEX!L81</f>
        <v>11.55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0.20269008382485057</v>
      </c>
      <c r="AD82">
        <f t="shared" si="4"/>
        <v>23.927081800085933</v>
      </c>
      <c r="AE82">
        <f>'IDT-1'!D82</f>
        <v>0</v>
      </c>
      <c r="AF82" s="24"/>
      <c r="AG82">
        <f t="shared" si="5"/>
        <v>23.927081800085933</v>
      </c>
      <c r="AI82" s="34">
        <f>PXIL!L82</f>
        <v>0</v>
      </c>
      <c r="AJ82" s="34">
        <f>PXIL!R82</f>
        <v>0</v>
      </c>
      <c r="AK82" s="34">
        <f>RTM_IEX!L82</f>
        <v>10.59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0.20269199999999998</v>
      </c>
      <c r="AD83">
        <f t="shared" si="4"/>
        <v>23.927308</v>
      </c>
      <c r="AE83">
        <f>'IDT-1'!D83</f>
        <v>0</v>
      </c>
      <c r="AF83" s="24"/>
      <c r="AG83">
        <f t="shared" si="5"/>
        <v>23.927308</v>
      </c>
      <c r="AI83" s="34">
        <f>PXIL!L83</f>
        <v>0</v>
      </c>
      <c r="AJ83" s="34">
        <f>PXIL!R83</f>
        <v>0</v>
      </c>
      <c r="AK83" s="34">
        <f>RTM_IEX!L83</f>
        <v>10.59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0.20269199999999998</v>
      </c>
      <c r="AD84">
        <f t="shared" si="4"/>
        <v>23.927308</v>
      </c>
      <c r="AE84">
        <f>'IDT-1'!D84</f>
        <v>0</v>
      </c>
      <c r="AF84" s="24"/>
      <c r="AG84">
        <f t="shared" si="5"/>
        <v>23.927308</v>
      </c>
      <c r="AI84" s="34">
        <f>PXIL!L84</f>
        <v>0</v>
      </c>
      <c r="AJ84" s="34">
        <f>PXIL!R84</f>
        <v>0</v>
      </c>
      <c r="AK84" s="34">
        <f>RTM_IEX!L84</f>
        <v>10.59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5.8398954575967776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0.20269112184381294</v>
      </c>
      <c r="AD85">
        <f t="shared" si="4"/>
        <v>23.927204335752965</v>
      </c>
      <c r="AE85">
        <f>'IDT-1'!D85</f>
        <v>0</v>
      </c>
      <c r="AF85" s="24"/>
      <c r="AG85">
        <f t="shared" si="5"/>
        <v>23.927204335752965</v>
      </c>
      <c r="AI85" s="34">
        <f>PXIL!L85</f>
        <v>0</v>
      </c>
      <c r="AJ85" s="34">
        <f>PXIL!R85</f>
        <v>0</v>
      </c>
      <c r="AK85" s="34">
        <f>RTM_IEX!L85</f>
        <v>10.59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5.8398954575967776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0.19462712184381292</v>
      </c>
      <c r="AD86">
        <f t="shared" si="4"/>
        <v>22.975268335752968</v>
      </c>
      <c r="AE86">
        <f>'IDT-1'!D86</f>
        <v>0</v>
      </c>
      <c r="AF86" s="24"/>
      <c r="AG86">
        <f t="shared" si="5"/>
        <v>22.975268335752968</v>
      </c>
      <c r="AI86" s="34">
        <f>PXIL!L86</f>
        <v>0</v>
      </c>
      <c r="AJ86" s="34">
        <f>PXIL!R86</f>
        <v>0</v>
      </c>
      <c r="AK86" s="34">
        <f>RTM_IEX!L86</f>
        <v>9.6300000000000008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0.18647999999999998</v>
      </c>
      <c r="AD87">
        <f t="shared" si="4"/>
        <v>22.01352</v>
      </c>
      <c r="AE87">
        <f>'IDT-1'!D87</f>
        <v>0</v>
      </c>
      <c r="AF87" s="24"/>
      <c r="AG87">
        <f t="shared" si="5"/>
        <v>22.01352</v>
      </c>
      <c r="AI87" s="34">
        <f>PXIL!L87</f>
        <v>0</v>
      </c>
      <c r="AJ87" s="34">
        <f>PXIL!R87</f>
        <v>0</v>
      </c>
      <c r="AK87" s="34">
        <f>RTM_IEX!L87</f>
        <v>8.66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0.17841599999999999</v>
      </c>
      <c r="AD88">
        <f t="shared" si="4"/>
        <v>21.061584</v>
      </c>
      <c r="AE88">
        <f>'IDT-1'!D88</f>
        <v>0</v>
      </c>
      <c r="AF88" s="24"/>
      <c r="AG88">
        <f t="shared" si="5"/>
        <v>21.061584</v>
      </c>
      <c r="AI88" s="34">
        <f>PXIL!L88</f>
        <v>0</v>
      </c>
      <c r="AJ88" s="34">
        <f>PXIL!R88</f>
        <v>0</v>
      </c>
      <c r="AK88" s="34">
        <f>RTM_IEX!L88</f>
        <v>7.7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0.170352</v>
      </c>
      <c r="AD89">
        <f t="shared" si="4"/>
        <v>20.109648</v>
      </c>
      <c r="AE89">
        <f>'IDT-1'!D89</f>
        <v>0</v>
      </c>
      <c r="AF89" s="24"/>
      <c r="AG89">
        <f t="shared" si="5"/>
        <v>20.109648</v>
      </c>
      <c r="AI89" s="34">
        <f>PXIL!L89</f>
        <v>0</v>
      </c>
      <c r="AJ89" s="34">
        <f>PXIL!R89</f>
        <v>0</v>
      </c>
      <c r="AK89" s="34">
        <f>RTM_IEX!L89</f>
        <v>6.74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0.16228799999999999</v>
      </c>
      <c r="AD90">
        <f t="shared" si="4"/>
        <v>19.157712</v>
      </c>
      <c r="AE90">
        <f>'IDT-1'!D90</f>
        <v>0</v>
      </c>
      <c r="AF90" s="24"/>
      <c r="AG90">
        <f t="shared" si="5"/>
        <v>19.157712</v>
      </c>
      <c r="AI90" s="34">
        <f>PXIL!L90</f>
        <v>0</v>
      </c>
      <c r="AJ90" s="34">
        <f>PXIL!R90</f>
        <v>0</v>
      </c>
      <c r="AK90" s="34">
        <f>RTM_IEX!L90</f>
        <v>5.78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5.8397307887336929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0.15413773862536301</v>
      </c>
      <c r="AD91">
        <f t="shared" si="4"/>
        <v>18.195593050108329</v>
      </c>
      <c r="AE91">
        <f>'IDT-1'!D91</f>
        <v>0</v>
      </c>
      <c r="AF91" s="24"/>
      <c r="AG91">
        <f t="shared" si="5"/>
        <v>18.195593050108329</v>
      </c>
      <c r="AI91" s="34">
        <f>PXIL!L91</f>
        <v>0</v>
      </c>
      <c r="AJ91" s="34">
        <f>PXIL!R91</f>
        <v>0</v>
      </c>
      <c r="AK91" s="34">
        <f>RTM_IEX!L91</f>
        <v>4.8099999999999996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5.8397307887336929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0.14607373862536302</v>
      </c>
      <c r="AD92">
        <f t="shared" si="4"/>
        <v>17.243657050108329</v>
      </c>
      <c r="AE92">
        <f>'IDT-1'!D92</f>
        <v>0</v>
      </c>
      <c r="AF92" s="24"/>
      <c r="AG92">
        <f t="shared" si="5"/>
        <v>17.243657050108329</v>
      </c>
      <c r="AI92" s="34">
        <f>PXIL!L92</f>
        <v>0</v>
      </c>
      <c r="AJ92" s="34">
        <f>PXIL!R92</f>
        <v>0</v>
      </c>
      <c r="AK92" s="34">
        <f>RTM_IEX!L92</f>
        <v>3.85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5.8397307887336929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0.138009738625363</v>
      </c>
      <c r="AD93">
        <f t="shared" si="4"/>
        <v>16.291721050108329</v>
      </c>
      <c r="AE93">
        <f>'IDT-1'!D93</f>
        <v>0</v>
      </c>
      <c r="AF93" s="24"/>
      <c r="AG93">
        <f t="shared" si="5"/>
        <v>16.291721050108329</v>
      </c>
      <c r="AI93" s="34">
        <f>PXIL!L93</f>
        <v>0</v>
      </c>
      <c r="AJ93" s="34">
        <f>PXIL!R93</f>
        <v>0</v>
      </c>
      <c r="AK93" s="34">
        <f>RTM_IEX!L93</f>
        <v>2.89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5.8397307887336929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0.12994573862536302</v>
      </c>
      <c r="AD94">
        <f t="shared" si="4"/>
        <v>15.339785050108329</v>
      </c>
      <c r="AE94">
        <f>'IDT-1'!D94</f>
        <v>0</v>
      </c>
      <c r="AF94" s="24"/>
      <c r="AG94">
        <f t="shared" si="5"/>
        <v>15.339785050108329</v>
      </c>
      <c r="AI94" s="34">
        <f>PXIL!L94</f>
        <v>0</v>
      </c>
      <c r="AJ94" s="34">
        <f>PXIL!R94</f>
        <v>0</v>
      </c>
      <c r="AK94" s="34">
        <f>RTM_IEX!L94</f>
        <v>1.93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5.8397307887336929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0.12994573862536302</v>
      </c>
      <c r="AD95">
        <f t="shared" si="4"/>
        <v>15.339785050108329</v>
      </c>
      <c r="AE95">
        <f>'IDT-1'!D95</f>
        <v>0</v>
      </c>
      <c r="AF95" s="24"/>
      <c r="AG95">
        <f t="shared" si="5"/>
        <v>15.339785050108329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5.8397307887336929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0.12179773862536301</v>
      </c>
      <c r="AD96">
        <f t="shared" si="4"/>
        <v>14.37793305010833</v>
      </c>
      <c r="AE96">
        <f>'IDT-1'!D96</f>
        <v>0</v>
      </c>
      <c r="AF96" s="24"/>
      <c r="AG96">
        <f t="shared" si="5"/>
        <v>14.37793305010833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5.8397307887336929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0.11373373862536301</v>
      </c>
      <c r="AD97">
        <f t="shared" si="4"/>
        <v>13.425997050108329</v>
      </c>
      <c r="AE97">
        <f>'IDT-1'!D97</f>
        <v>0</v>
      </c>
      <c r="AF97" s="24"/>
      <c r="AG97">
        <f t="shared" si="5"/>
        <v>13.425997050108329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5.8397307887336929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0.11373373862536301</v>
      </c>
      <c r="AD98">
        <f t="shared" si="4"/>
        <v>13.425997050108329</v>
      </c>
      <c r="AE98">
        <f>'IDT-1'!D98</f>
        <v>0</v>
      </c>
      <c r="AF98" s="24"/>
      <c r="AG98">
        <f t="shared" si="5"/>
        <v>13.425997050108329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0.14015788490373954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0.23377000000000023</v>
      </c>
      <c r="AB99" s="75">
        <f t="shared" si="6"/>
        <v>0</v>
      </c>
      <c r="AC99">
        <f t="shared" si="6"/>
        <v>4.4827503336351418E-3</v>
      </c>
      <c r="AD99">
        <f t="shared" si="6"/>
        <v>0.47218763457010476</v>
      </c>
      <c r="AE99">
        <f t="shared" ref="AE99:AT99" si="7">SUM(AE3:AE98)/4000</f>
        <v>0</v>
      </c>
      <c r="AG99">
        <f t="shared" si="7"/>
        <v>0.47218763457010476</v>
      </c>
      <c r="AI99">
        <f t="shared" si="7"/>
        <v>0</v>
      </c>
      <c r="AJ99">
        <f t="shared" si="7"/>
        <v>0</v>
      </c>
      <c r="AK99">
        <f t="shared" si="7"/>
        <v>0.13111749999999994</v>
      </c>
      <c r="AL99">
        <f t="shared" si="7"/>
        <v>-2.8375000000000001E-2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45338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19.251999999999999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5.0999999999999996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0.20455679999999996</v>
      </c>
      <c r="AD3">
        <f>SUM(B3:AB3,AI3:AT3)-AC3</f>
        <v>24.147443199999998</v>
      </c>
      <c r="AE3">
        <v>0</v>
      </c>
      <c r="AF3" s="24"/>
      <c r="AG3">
        <f>SUM(AD3:AF3)</f>
        <v>24.147443199999998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19.251999999999999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3.18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0.18842879999999998</v>
      </c>
      <c r="AD4">
        <f t="shared" ref="AD4:AD67" si="1">SUM(B4:AB4,AI4:AT4)-AC4</f>
        <v>22.243571199999998</v>
      </c>
      <c r="AE4">
        <v>0</v>
      </c>
      <c r="AF4" s="24"/>
      <c r="AG4">
        <f t="shared" ref="AG4:AG67" si="2">SUM(AD4:AF4)</f>
        <v>22.243571199999998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19.251999999999999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1.25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0.17221679999999998</v>
      </c>
      <c r="AD5">
        <f t="shared" si="1"/>
        <v>20.329783199999998</v>
      </c>
      <c r="AE5">
        <v>0</v>
      </c>
      <c r="AF5" s="24"/>
      <c r="AG5">
        <f t="shared" si="2"/>
        <v>20.329783199999998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19.251999999999999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0.87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0.16902479999999998</v>
      </c>
      <c r="AD6">
        <f t="shared" si="1"/>
        <v>19.952975200000001</v>
      </c>
      <c r="AE6">
        <v>0</v>
      </c>
      <c r="AF6" s="24"/>
      <c r="AG6">
        <f t="shared" si="2"/>
        <v>19.952975200000001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19.251999999999999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0.19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0.16331279999999998</v>
      </c>
      <c r="AD7">
        <f t="shared" si="1"/>
        <v>19.2786872</v>
      </c>
      <c r="AE7">
        <v>0</v>
      </c>
      <c r="AF7" s="24"/>
      <c r="AG7">
        <f t="shared" si="2"/>
        <v>19.2786872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18.068002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0.1517712168</v>
      </c>
      <c r="AD8">
        <f t="shared" si="1"/>
        <v>17.9162307832</v>
      </c>
      <c r="AE8">
        <v>0</v>
      </c>
      <c r="AF8" s="24"/>
      <c r="AG8">
        <f t="shared" si="2"/>
        <v>17.9162307832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17.009142000000001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0.14287679279999999</v>
      </c>
      <c r="AD9">
        <f t="shared" si="1"/>
        <v>16.866265207200001</v>
      </c>
      <c r="AE9">
        <v>0</v>
      </c>
      <c r="AF9" s="24"/>
      <c r="AG9">
        <f t="shared" si="2"/>
        <v>16.866265207200001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17.971741999999999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0.15096263279999997</v>
      </c>
      <c r="AD10">
        <f t="shared" si="1"/>
        <v>17.8207793672</v>
      </c>
      <c r="AE10">
        <v>0</v>
      </c>
      <c r="AF10" s="24"/>
      <c r="AG10">
        <f t="shared" si="2"/>
        <v>17.8207793672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17.625205999999999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0.14805173039999997</v>
      </c>
      <c r="AD11">
        <f t="shared" si="1"/>
        <v>17.4771542696</v>
      </c>
      <c r="AE11">
        <v>0</v>
      </c>
      <c r="AF11" s="24"/>
      <c r="AG11">
        <f t="shared" si="2"/>
        <v>17.4771542696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15.507486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0.1302628824</v>
      </c>
      <c r="AD12">
        <f t="shared" si="1"/>
        <v>15.3772231176</v>
      </c>
      <c r="AE12">
        <v>0</v>
      </c>
      <c r="AF12" s="24"/>
      <c r="AG12">
        <f t="shared" si="2"/>
        <v>15.3772231176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15.998412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0.1343866608</v>
      </c>
      <c r="AD13">
        <f t="shared" si="1"/>
        <v>15.864025339199999</v>
      </c>
      <c r="AE13">
        <v>0</v>
      </c>
      <c r="AF13" s="24"/>
      <c r="AG13">
        <f t="shared" si="2"/>
        <v>15.864025339199999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17.557824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0.14748572159999998</v>
      </c>
      <c r="AD14">
        <f t="shared" si="1"/>
        <v>17.410338278400001</v>
      </c>
      <c r="AE14">
        <v>0</v>
      </c>
      <c r="AF14" s="24"/>
      <c r="AG14">
        <f t="shared" si="2"/>
        <v>17.410338278400001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18.876586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0.15856332239999998</v>
      </c>
      <c r="AD15">
        <f t="shared" si="1"/>
        <v>18.7180226776</v>
      </c>
      <c r="AE15">
        <v>0</v>
      </c>
      <c r="AF15" s="24"/>
      <c r="AG15">
        <f t="shared" si="2"/>
        <v>18.7180226776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18.501172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0.1554098448</v>
      </c>
      <c r="AD16">
        <f t="shared" si="1"/>
        <v>18.345762155199999</v>
      </c>
      <c r="AE16">
        <v>0</v>
      </c>
      <c r="AF16" s="24"/>
      <c r="AG16">
        <f t="shared" si="2"/>
        <v>18.345762155199999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18.520423999999998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0.15557156159999996</v>
      </c>
      <c r="AD17">
        <f t="shared" si="1"/>
        <v>18.3648524384</v>
      </c>
      <c r="AE17">
        <v>0</v>
      </c>
      <c r="AF17" s="24"/>
      <c r="AG17">
        <f t="shared" si="2"/>
        <v>18.3648524384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19.251999999999999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0.16944479999999998</v>
      </c>
      <c r="AD18">
        <f t="shared" si="1"/>
        <v>20.0025552</v>
      </c>
      <c r="AE18">
        <v>0</v>
      </c>
      <c r="AF18" s="24"/>
      <c r="AG18">
        <f t="shared" si="2"/>
        <v>20.0025552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0.34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19.030601999999998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0.15985705679999998</v>
      </c>
      <c r="AD19">
        <f t="shared" si="1"/>
        <v>18.870744943199998</v>
      </c>
      <c r="AE19">
        <v>0</v>
      </c>
      <c r="AF19" s="24"/>
      <c r="AG19">
        <f t="shared" si="2"/>
        <v>18.870744943199998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19.251999999999999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0.18540479999999998</v>
      </c>
      <c r="AD20">
        <f t="shared" si="1"/>
        <v>21.886595200000002</v>
      </c>
      <c r="AE20">
        <v>0</v>
      </c>
      <c r="AF20" s="24"/>
      <c r="AG20">
        <f t="shared" si="2"/>
        <v>21.886595200000002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1.08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19.251999999999999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0.17339279999999996</v>
      </c>
      <c r="AD21">
        <f t="shared" si="1"/>
        <v>20.468607200000001</v>
      </c>
      <c r="AE21">
        <v>0</v>
      </c>
      <c r="AF21" s="24"/>
      <c r="AG21">
        <f t="shared" si="2"/>
        <v>20.468607200000001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0.52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19.251999999999999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0.87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0.17448479999999997</v>
      </c>
      <c r="AD22">
        <f t="shared" si="1"/>
        <v>20.5975152</v>
      </c>
      <c r="AE22">
        <v>0</v>
      </c>
      <c r="AF22" s="24"/>
      <c r="AG22">
        <f t="shared" si="2"/>
        <v>20.5975152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0.65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19.251999999999999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4.1399999999999997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0.2065728</v>
      </c>
      <c r="AD23">
        <f t="shared" si="1"/>
        <v>24.385427199999999</v>
      </c>
      <c r="AE23">
        <v>0</v>
      </c>
      <c r="AF23" s="24"/>
      <c r="AG23">
        <f t="shared" si="2"/>
        <v>24.385427199999999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19.251999999999999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5.49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0.21866879999999997</v>
      </c>
      <c r="AD24">
        <f t="shared" si="1"/>
        <v>25.8133312</v>
      </c>
      <c r="AE24">
        <v>0</v>
      </c>
      <c r="AF24" s="24"/>
      <c r="AG24">
        <f t="shared" si="2"/>
        <v>25.8133312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1.19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19.251999999999999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4.43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0.20900879999999999</v>
      </c>
      <c r="AD25">
        <f t="shared" si="1"/>
        <v>24.672991200000002</v>
      </c>
      <c r="AE25">
        <v>0</v>
      </c>
      <c r="AF25" s="24"/>
      <c r="AG25">
        <f t="shared" si="2"/>
        <v>24.672991200000002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1.1000000000000001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19.251999999999999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5.01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0.22034880000000001</v>
      </c>
      <c r="AD26">
        <f t="shared" si="1"/>
        <v>26.011651200000003</v>
      </c>
      <c r="AE26">
        <v>0</v>
      </c>
      <c r="AF26" s="24"/>
      <c r="AG26">
        <f t="shared" si="2"/>
        <v>26.011651200000003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1.87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19.251999999999999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4.5199999999999996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0.19968479999999997</v>
      </c>
      <c r="AD27">
        <f t="shared" si="1"/>
        <v>23.572315199999998</v>
      </c>
      <c r="AE27">
        <v>0</v>
      </c>
      <c r="AF27" s="24"/>
      <c r="AG27">
        <f t="shared" si="2"/>
        <v>23.572315199999998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19.251999999999999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5.68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0.20942879999999997</v>
      </c>
      <c r="AD28">
        <f t="shared" si="1"/>
        <v>24.722571199999997</v>
      </c>
      <c r="AE28">
        <v>0</v>
      </c>
      <c r="AF28" s="24"/>
      <c r="AG28">
        <f t="shared" si="2"/>
        <v>24.722571199999997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19.251999999999999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0.20539679999999996</v>
      </c>
      <c r="AD29">
        <f t="shared" si="1"/>
        <v>24.246603199999999</v>
      </c>
      <c r="AE29">
        <v>0</v>
      </c>
      <c r="AF29" s="24"/>
      <c r="AG29">
        <f t="shared" si="2"/>
        <v>24.246603199999999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19.251999999999999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4.33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0.19808879999999998</v>
      </c>
      <c r="AD30">
        <f t="shared" si="1"/>
        <v>23.3839112</v>
      </c>
      <c r="AE30">
        <v>0</v>
      </c>
      <c r="AF30" s="24"/>
      <c r="AG30">
        <f t="shared" si="2"/>
        <v>23.3839112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19.251999999999999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3.56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0.19162079999999998</v>
      </c>
      <c r="AD31">
        <f t="shared" si="1"/>
        <v>22.620379199999999</v>
      </c>
      <c r="AE31">
        <v>0</v>
      </c>
      <c r="AF31" s="24"/>
      <c r="AG31">
        <f t="shared" si="2"/>
        <v>22.620379199999999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19.251999999999999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4.24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0.19733279999999997</v>
      </c>
      <c r="AD32">
        <f t="shared" si="1"/>
        <v>23.294667199999996</v>
      </c>
      <c r="AE32">
        <v>0</v>
      </c>
      <c r="AF32" s="24"/>
      <c r="AG32">
        <f t="shared" si="2"/>
        <v>23.294667199999996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19.251999999999999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0.19145279999999998</v>
      </c>
      <c r="AD33">
        <f t="shared" si="1"/>
        <v>22.600547199999998</v>
      </c>
      <c r="AE33">
        <v>0</v>
      </c>
      <c r="AF33" s="24"/>
      <c r="AG33">
        <f t="shared" si="2"/>
        <v>22.600547199999998</v>
      </c>
      <c r="AI33" s="34">
        <f>PXIL!M33</f>
        <v>0</v>
      </c>
      <c r="AJ33" s="34">
        <f>PXIL!S33</f>
        <v>0</v>
      </c>
      <c r="AK33" s="34">
        <f>RTM_IEX!M33</f>
        <v>0.77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19.251999999999999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0.17154479999999997</v>
      </c>
      <c r="AD34">
        <f t="shared" si="1"/>
        <v>20.250455199999998</v>
      </c>
      <c r="AE34">
        <v>0</v>
      </c>
      <c r="AF34" s="24"/>
      <c r="AG34">
        <f t="shared" si="2"/>
        <v>20.250455199999998</v>
      </c>
      <c r="AI34" s="34">
        <f>PXIL!M34</f>
        <v>0</v>
      </c>
      <c r="AJ34" s="34">
        <f>PXIL!S34</f>
        <v>0</v>
      </c>
      <c r="AK34" s="34">
        <f>RTM_IEX!M34</f>
        <v>0.28999999999999998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19.251999999999999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3.28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0.19086479999999997</v>
      </c>
      <c r="AD35">
        <f t="shared" si="1"/>
        <v>22.531135200000001</v>
      </c>
      <c r="AE35">
        <v>0</v>
      </c>
      <c r="AF35" s="24"/>
      <c r="AG35">
        <f t="shared" si="2"/>
        <v>22.531135200000001</v>
      </c>
      <c r="AI35" s="34">
        <f>PXIL!M35</f>
        <v>0</v>
      </c>
      <c r="AJ35" s="34">
        <f>PXIL!S35</f>
        <v>0</v>
      </c>
      <c r="AK35" s="34">
        <f>RTM_IEX!M35</f>
        <v>0.19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19.251999999999999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4.6399999999999997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0.20959679999999997</v>
      </c>
      <c r="AD36">
        <f t="shared" si="1"/>
        <v>24.742403199999998</v>
      </c>
      <c r="AE36">
        <v>0</v>
      </c>
      <c r="AF36" s="24"/>
      <c r="AG36">
        <f t="shared" si="2"/>
        <v>24.742403199999998</v>
      </c>
      <c r="AI36" s="34">
        <f>PXIL!M36</f>
        <v>0</v>
      </c>
      <c r="AJ36" s="34">
        <f>PXIL!S36</f>
        <v>0</v>
      </c>
      <c r="AK36" s="34">
        <f>RTM_IEX!M36</f>
        <v>1.06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19.251999999999999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5.0999999999999996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0.20455679999999996</v>
      </c>
      <c r="AD37">
        <f t="shared" si="1"/>
        <v>24.147443199999998</v>
      </c>
      <c r="AE37">
        <v>0</v>
      </c>
      <c r="AF37" s="24"/>
      <c r="AG37">
        <f t="shared" si="2"/>
        <v>24.147443199999998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19.251999999999999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5.87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0.21102479999999998</v>
      </c>
      <c r="AD38">
        <f t="shared" si="1"/>
        <v>24.910975199999999</v>
      </c>
      <c r="AE38">
        <v>0</v>
      </c>
      <c r="AF38" s="24"/>
      <c r="AG38">
        <f t="shared" si="2"/>
        <v>24.910975199999999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19.251999999999999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5.87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0.21102479999999998</v>
      </c>
      <c r="AD39">
        <f t="shared" si="1"/>
        <v>24.910975199999999</v>
      </c>
      <c r="AE39">
        <v>0</v>
      </c>
      <c r="AF39" s="24"/>
      <c r="AG39">
        <f t="shared" si="2"/>
        <v>24.910975199999999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19.251999999999999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5.49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0.20783279999999996</v>
      </c>
      <c r="AD40">
        <f t="shared" si="1"/>
        <v>24.534167199999999</v>
      </c>
      <c r="AE40">
        <v>0</v>
      </c>
      <c r="AF40" s="24"/>
      <c r="AG40">
        <f t="shared" si="2"/>
        <v>24.534167199999999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19.251999999999999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5.49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0.20783279999999996</v>
      </c>
      <c r="AD41">
        <f t="shared" si="1"/>
        <v>24.534167199999999</v>
      </c>
      <c r="AE41">
        <v>0</v>
      </c>
      <c r="AF41" s="24"/>
      <c r="AG41">
        <f t="shared" si="2"/>
        <v>24.534167199999999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0.19489679999999998</v>
      </c>
      <c r="AD42">
        <f t="shared" si="1"/>
        <v>23.0071032</v>
      </c>
      <c r="AE42">
        <v>0</v>
      </c>
      <c r="AF42" s="24"/>
      <c r="AG42">
        <f t="shared" si="2"/>
        <v>23.0071032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3.95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19.251999999999999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0.1940568</v>
      </c>
      <c r="AD43">
        <f t="shared" si="1"/>
        <v>22.907943200000002</v>
      </c>
      <c r="AE43">
        <v>0</v>
      </c>
      <c r="AF43" s="24"/>
      <c r="AG43">
        <f t="shared" si="2"/>
        <v>22.907943200000002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3.85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19.251999999999999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0.1746528</v>
      </c>
      <c r="AD44">
        <f t="shared" si="1"/>
        <v>20.617347199999998</v>
      </c>
      <c r="AE44">
        <v>0</v>
      </c>
      <c r="AF44" s="24"/>
      <c r="AG44">
        <f t="shared" si="2"/>
        <v>20.617347199999998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1.54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19.251999999999999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0.16658879999999998</v>
      </c>
      <c r="AD45">
        <f t="shared" si="1"/>
        <v>19.665411199999998</v>
      </c>
      <c r="AE45">
        <v>0</v>
      </c>
      <c r="AF45" s="24"/>
      <c r="AG45">
        <f t="shared" si="2"/>
        <v>19.665411199999998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0.57999999999999996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19.251999999999999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0.17381279999999999</v>
      </c>
      <c r="AD46">
        <f t="shared" si="1"/>
        <v>20.5181872</v>
      </c>
      <c r="AE46">
        <v>0</v>
      </c>
      <c r="AF46" s="24"/>
      <c r="AG46">
        <f t="shared" si="2"/>
        <v>20.5181872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1.44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18.539676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0.15573327839999998</v>
      </c>
      <c r="AD47">
        <f t="shared" si="1"/>
        <v>18.3839427216</v>
      </c>
      <c r="AE47">
        <v>0</v>
      </c>
      <c r="AF47" s="24"/>
      <c r="AG47">
        <f t="shared" si="2"/>
        <v>18.3839427216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19.251999999999999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0.18271679999999998</v>
      </c>
      <c r="AD48">
        <f t="shared" si="1"/>
        <v>21.569283199999997</v>
      </c>
      <c r="AE48">
        <v>0</v>
      </c>
      <c r="AF48" s="24"/>
      <c r="AG48">
        <f t="shared" si="2"/>
        <v>21.569283199999997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19.251999999999999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0.1714608</v>
      </c>
      <c r="AD49">
        <f t="shared" si="1"/>
        <v>20.240539200000001</v>
      </c>
      <c r="AE49">
        <v>0</v>
      </c>
      <c r="AF49" s="24"/>
      <c r="AG49">
        <f t="shared" si="2"/>
        <v>20.240539200000001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1.1599999999999999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19.251999999999999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0.1714608</v>
      </c>
      <c r="AD50">
        <f t="shared" si="1"/>
        <v>20.240539200000001</v>
      </c>
      <c r="AE50">
        <v>0</v>
      </c>
      <c r="AF50" s="24"/>
      <c r="AG50">
        <f t="shared" si="2"/>
        <v>20.240539200000001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1.1599999999999999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19.251999999999999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0.1964928</v>
      </c>
      <c r="AD51">
        <f t="shared" si="1"/>
        <v>23.195507199999998</v>
      </c>
      <c r="AE51">
        <v>0</v>
      </c>
      <c r="AF51" s="24"/>
      <c r="AG51">
        <f t="shared" si="2"/>
        <v>23.195507199999998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4.1399999999999997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19.251999999999999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0.19321679999999999</v>
      </c>
      <c r="AD52">
        <f t="shared" si="1"/>
        <v>22.808783200000001</v>
      </c>
      <c r="AE52">
        <v>0</v>
      </c>
      <c r="AF52" s="24"/>
      <c r="AG52">
        <f t="shared" si="2"/>
        <v>22.808783200000001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3.75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19.251999999999999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0.2029608</v>
      </c>
      <c r="AD53">
        <f t="shared" si="1"/>
        <v>23.959039199999999</v>
      </c>
      <c r="AE53">
        <v>0</v>
      </c>
      <c r="AF53" s="24"/>
      <c r="AG53">
        <f t="shared" si="2"/>
        <v>23.959039199999999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4.91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19.251999999999999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0.1964928</v>
      </c>
      <c r="AD54">
        <f t="shared" si="1"/>
        <v>23.195507199999998</v>
      </c>
      <c r="AE54">
        <v>0</v>
      </c>
      <c r="AF54" s="24"/>
      <c r="AG54">
        <f t="shared" si="2"/>
        <v>23.195507199999998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4.1399999999999997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19.251999999999999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0.1964928</v>
      </c>
      <c r="AD55">
        <f t="shared" si="1"/>
        <v>23.195507199999998</v>
      </c>
      <c r="AE55">
        <v>0</v>
      </c>
      <c r="AF55" s="24"/>
      <c r="AG55">
        <f t="shared" si="2"/>
        <v>23.195507199999998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4.1399999999999997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19.251999999999999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0.20539679999999999</v>
      </c>
      <c r="AD56">
        <f t="shared" si="1"/>
        <v>24.246603199999999</v>
      </c>
      <c r="AE56">
        <v>0</v>
      </c>
      <c r="AF56" s="24"/>
      <c r="AG56">
        <f t="shared" si="2"/>
        <v>24.246603199999999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19.251999999999999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0.2005248</v>
      </c>
      <c r="AD57">
        <f t="shared" si="1"/>
        <v>23.6714752</v>
      </c>
      <c r="AE57">
        <v>0</v>
      </c>
      <c r="AF57" s="24"/>
      <c r="AG57">
        <f t="shared" si="2"/>
        <v>23.6714752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4.62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19.251999999999999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0.19565279999999999</v>
      </c>
      <c r="AD58">
        <f t="shared" si="1"/>
        <v>23.096347199999997</v>
      </c>
      <c r="AE58">
        <v>0</v>
      </c>
      <c r="AF58" s="24"/>
      <c r="AG58">
        <f t="shared" si="2"/>
        <v>23.096347199999997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4.04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19.251999999999999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0.19162079999999998</v>
      </c>
      <c r="AD59">
        <f t="shared" si="1"/>
        <v>22.620379199999999</v>
      </c>
      <c r="AE59">
        <v>0</v>
      </c>
      <c r="AF59" s="24"/>
      <c r="AG59">
        <f t="shared" si="2"/>
        <v>22.620379199999999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3.56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19.251999999999999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0.21186479999999999</v>
      </c>
      <c r="AD60">
        <f t="shared" si="1"/>
        <v>25.010135199999997</v>
      </c>
      <c r="AE60">
        <v>0</v>
      </c>
      <c r="AF60" s="24"/>
      <c r="AG60">
        <f t="shared" si="2"/>
        <v>25.010135199999997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5.97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19.251999999999999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0.21026879999999998</v>
      </c>
      <c r="AD61">
        <f t="shared" si="1"/>
        <v>24.821731199999999</v>
      </c>
      <c r="AE61">
        <v>0</v>
      </c>
      <c r="AF61" s="24"/>
      <c r="AG61">
        <f t="shared" si="2"/>
        <v>24.821731199999999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5.78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19.251999999999999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0.21026879999999998</v>
      </c>
      <c r="AD62">
        <f t="shared" si="1"/>
        <v>24.821731199999999</v>
      </c>
      <c r="AE62">
        <v>0</v>
      </c>
      <c r="AF62" s="24"/>
      <c r="AG62">
        <f t="shared" si="2"/>
        <v>24.821731199999999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5.78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19.251999999999999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0.21346080000000001</v>
      </c>
      <c r="AD63">
        <f t="shared" si="1"/>
        <v>25.198539199999999</v>
      </c>
      <c r="AE63">
        <v>0</v>
      </c>
      <c r="AF63" s="24"/>
      <c r="AG63">
        <f t="shared" si="2"/>
        <v>25.198539199999999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6.16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19.251999999999999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0.19565279999999999</v>
      </c>
      <c r="AD64">
        <f t="shared" si="1"/>
        <v>23.096347199999997</v>
      </c>
      <c r="AE64">
        <v>0</v>
      </c>
      <c r="AF64" s="24"/>
      <c r="AG64">
        <f t="shared" si="2"/>
        <v>23.096347199999997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19.251999999999999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0.25226879999999996</v>
      </c>
      <c r="AD65">
        <f t="shared" si="1"/>
        <v>29.779731199999997</v>
      </c>
      <c r="AE65">
        <v>0</v>
      </c>
      <c r="AF65" s="24"/>
      <c r="AG65">
        <f t="shared" si="2"/>
        <v>29.779731199999997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10.78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19.251999999999999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0.24496079999999998</v>
      </c>
      <c r="AD66">
        <f t="shared" si="1"/>
        <v>28.917039199999998</v>
      </c>
      <c r="AE66">
        <v>0</v>
      </c>
      <c r="AF66" s="24"/>
      <c r="AG66">
        <f t="shared" si="2"/>
        <v>28.917039199999998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19.251999999999999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0.20699279999999998</v>
      </c>
      <c r="AD67">
        <f t="shared" si="1"/>
        <v>24.435007200000001</v>
      </c>
      <c r="AE67">
        <v>0</v>
      </c>
      <c r="AF67" s="24"/>
      <c r="AG67">
        <f t="shared" si="2"/>
        <v>24.435007200000001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5.39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0.19246079999999999</v>
      </c>
      <c r="AD68">
        <f t="shared" ref="AD68:AD98" si="4">SUM(B68:AB68,AI68:AT68)-AC68</f>
        <v>22.7195392</v>
      </c>
      <c r="AE68">
        <v>0</v>
      </c>
      <c r="AF68" s="24"/>
      <c r="AG68">
        <f t="shared" ref="AG68:AG98" si="5">SUM(AD68:AF68)</f>
        <v>22.7195392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3.66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0.20858879999999999</v>
      </c>
      <c r="AD69">
        <f t="shared" si="4"/>
        <v>24.6234112</v>
      </c>
      <c r="AE69">
        <v>0</v>
      </c>
      <c r="AF69" s="24"/>
      <c r="AG69">
        <f t="shared" si="5"/>
        <v>24.6234112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5.58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0.1996848</v>
      </c>
      <c r="AD70">
        <f t="shared" si="4"/>
        <v>23.572315199999998</v>
      </c>
      <c r="AE70">
        <v>0</v>
      </c>
      <c r="AF70" s="24"/>
      <c r="AG70">
        <f t="shared" si="5"/>
        <v>23.572315199999998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4.5199999999999996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6.93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0.21992879999999998</v>
      </c>
      <c r="AD71">
        <f t="shared" si="4"/>
        <v>25.962071199999997</v>
      </c>
      <c r="AE71">
        <v>0</v>
      </c>
      <c r="AF71" s="24"/>
      <c r="AG71">
        <f t="shared" si="5"/>
        <v>25.962071199999997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4.91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0.20296079999999997</v>
      </c>
      <c r="AD72">
        <f t="shared" si="4"/>
        <v>23.959039199999999</v>
      </c>
      <c r="AE72">
        <v>0</v>
      </c>
      <c r="AF72" s="24"/>
      <c r="AG72">
        <f t="shared" si="5"/>
        <v>23.959039199999999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19.251999999999999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9.0500000000000007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0.23773679999999997</v>
      </c>
      <c r="AD73">
        <f t="shared" si="4"/>
        <v>28.064263199999999</v>
      </c>
      <c r="AE73">
        <v>0</v>
      </c>
      <c r="AF73" s="24"/>
      <c r="AG73">
        <f t="shared" si="5"/>
        <v>28.064263199999999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19.251999999999999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7.51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0.2248008</v>
      </c>
      <c r="AD74">
        <f t="shared" si="4"/>
        <v>26.5371992</v>
      </c>
      <c r="AE74">
        <v>0</v>
      </c>
      <c r="AF74" s="24"/>
      <c r="AG74">
        <f t="shared" si="5"/>
        <v>26.5371992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19.251999999999999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1.44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0.2384928</v>
      </c>
      <c r="AD75">
        <f t="shared" si="4"/>
        <v>28.1535072</v>
      </c>
      <c r="AE75">
        <v>0</v>
      </c>
      <c r="AF75" s="24"/>
      <c r="AG75">
        <f t="shared" si="5"/>
        <v>28.1535072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19.251999999999999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4.24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0.19733279999999997</v>
      </c>
      <c r="AD76">
        <f t="shared" si="4"/>
        <v>23.294667199999996</v>
      </c>
      <c r="AE76">
        <v>0</v>
      </c>
      <c r="AF76" s="24"/>
      <c r="AG76">
        <f t="shared" si="5"/>
        <v>23.294667199999996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19.251999999999999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4.0599999999999996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0.21682079999999995</v>
      </c>
      <c r="AD77">
        <f t="shared" si="4"/>
        <v>25.595179199999997</v>
      </c>
      <c r="AE77">
        <v>0</v>
      </c>
      <c r="AF77" s="24"/>
      <c r="AG77">
        <f t="shared" si="5"/>
        <v>25.595179199999997</v>
      </c>
      <c r="AI77" s="34">
        <f>PXIL!M77</f>
        <v>0</v>
      </c>
      <c r="AJ77" s="34">
        <f>PXIL!S77</f>
        <v>0</v>
      </c>
      <c r="AK77" s="34">
        <f>RTM_IEX!M77</f>
        <v>2.5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19.251999999999999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0.20060879999999998</v>
      </c>
      <c r="AD78">
        <f t="shared" si="4"/>
        <v>23.681391199999997</v>
      </c>
      <c r="AE78">
        <v>0</v>
      </c>
      <c r="AF78" s="24"/>
      <c r="AG78">
        <f t="shared" si="5"/>
        <v>23.681391199999997</v>
      </c>
      <c r="AI78" s="34">
        <f>PXIL!M78</f>
        <v>0</v>
      </c>
      <c r="AJ78" s="34">
        <f>PXIL!S78</f>
        <v>0</v>
      </c>
      <c r="AK78" s="34">
        <f>RTM_IEX!M78</f>
        <v>1.83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19.251999999999999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0.19859279999999999</v>
      </c>
      <c r="AD79">
        <f t="shared" si="4"/>
        <v>23.443407199999999</v>
      </c>
      <c r="AE79">
        <v>0</v>
      </c>
      <c r="AF79" s="24"/>
      <c r="AG79">
        <f t="shared" si="5"/>
        <v>23.443407199999999</v>
      </c>
      <c r="AI79" s="34">
        <f>PXIL!M79</f>
        <v>0</v>
      </c>
      <c r="AJ79" s="34">
        <f>PXIL!S79</f>
        <v>0</v>
      </c>
      <c r="AK79" s="34">
        <f>RTM_IEX!M79</f>
        <v>1.62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19.251999999999999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4.16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0.21203279999999997</v>
      </c>
      <c r="AD80">
        <f t="shared" si="4"/>
        <v>25.029967199999998</v>
      </c>
      <c r="AE80">
        <v>0</v>
      </c>
      <c r="AF80" s="24"/>
      <c r="AG80">
        <f t="shared" si="5"/>
        <v>25.029967199999998</v>
      </c>
      <c r="AI80" s="34">
        <f>PXIL!M80</f>
        <v>0</v>
      </c>
      <c r="AJ80" s="34">
        <f>PXIL!S80</f>
        <v>0</v>
      </c>
      <c r="AK80" s="34">
        <f>RTM_IEX!M80</f>
        <v>1.83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19.251999999999999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0.19162079999999998</v>
      </c>
      <c r="AD81">
        <f t="shared" si="4"/>
        <v>22.620379199999999</v>
      </c>
      <c r="AE81">
        <v>0</v>
      </c>
      <c r="AF81" s="24"/>
      <c r="AG81">
        <f t="shared" si="5"/>
        <v>22.620379199999999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3.56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19.251999999999999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0.2094288</v>
      </c>
      <c r="AD82">
        <f t="shared" si="4"/>
        <v>24.722571199999997</v>
      </c>
      <c r="AE82">
        <v>0</v>
      </c>
      <c r="AF82" s="24"/>
      <c r="AG82">
        <f t="shared" si="5"/>
        <v>24.722571199999997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5.68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19.251999999999999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0.2255568</v>
      </c>
      <c r="AD83">
        <f t="shared" si="4"/>
        <v>26.626443199999997</v>
      </c>
      <c r="AE83">
        <v>0</v>
      </c>
      <c r="AF83" s="24"/>
      <c r="AG83">
        <f t="shared" si="5"/>
        <v>26.626443199999997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7.6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19.251999999999999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0.23933279999999998</v>
      </c>
      <c r="AD84">
        <f t="shared" si="4"/>
        <v>28.252667199999998</v>
      </c>
      <c r="AE84">
        <v>0</v>
      </c>
      <c r="AF84" s="24"/>
      <c r="AG84">
        <f t="shared" si="5"/>
        <v>28.252667199999998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9.24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19.251999999999999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0.2409288</v>
      </c>
      <c r="AD85">
        <f t="shared" si="4"/>
        <v>28.4410712</v>
      </c>
      <c r="AE85">
        <v>0</v>
      </c>
      <c r="AF85" s="24"/>
      <c r="AG85">
        <f t="shared" si="5"/>
        <v>28.4410712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9.43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19.251999999999999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0.23370479999999999</v>
      </c>
      <c r="AD86">
        <f t="shared" si="4"/>
        <v>27.588295199999997</v>
      </c>
      <c r="AE86">
        <v>0</v>
      </c>
      <c r="AF86" s="24"/>
      <c r="AG86">
        <f t="shared" si="5"/>
        <v>27.588295199999997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8.57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19.251999999999999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0.22320479999999998</v>
      </c>
      <c r="AD87">
        <f t="shared" si="4"/>
        <v>26.348795199999998</v>
      </c>
      <c r="AE87">
        <v>0</v>
      </c>
      <c r="AF87" s="24"/>
      <c r="AG87">
        <f t="shared" si="5"/>
        <v>26.348795199999998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7.32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19.251999999999999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0.22723679999999999</v>
      </c>
      <c r="AD88">
        <f t="shared" si="4"/>
        <v>26.8247632</v>
      </c>
      <c r="AE88">
        <v>0</v>
      </c>
      <c r="AF88" s="24"/>
      <c r="AG88">
        <f t="shared" si="5"/>
        <v>26.8247632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19.251999999999999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7.32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0.22320479999999998</v>
      </c>
      <c r="AD89">
        <f t="shared" si="4"/>
        <v>26.348795199999998</v>
      </c>
      <c r="AE89">
        <v>0</v>
      </c>
      <c r="AF89" s="24"/>
      <c r="AG89">
        <f t="shared" si="5"/>
        <v>26.348795199999998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19.251999999999999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0.21262079999999997</v>
      </c>
      <c r="AD90">
        <f t="shared" si="4"/>
        <v>25.099379199999998</v>
      </c>
      <c r="AE90">
        <v>0</v>
      </c>
      <c r="AF90" s="24"/>
      <c r="AG90">
        <f t="shared" si="5"/>
        <v>25.099379199999998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19.251999999999999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6.06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0.21262079999999997</v>
      </c>
      <c r="AD91">
        <f t="shared" si="4"/>
        <v>25.099379199999998</v>
      </c>
      <c r="AE91">
        <v>0</v>
      </c>
      <c r="AF91" s="24"/>
      <c r="AG91">
        <f t="shared" si="5"/>
        <v>25.099379199999998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19.251999999999999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0.20858879999999999</v>
      </c>
      <c r="AD92">
        <f t="shared" si="4"/>
        <v>24.6234112</v>
      </c>
      <c r="AE92">
        <v>0</v>
      </c>
      <c r="AF92" s="24"/>
      <c r="AG92">
        <f t="shared" si="5"/>
        <v>24.6234112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19.251999999999999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4.24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0.19733279999999997</v>
      </c>
      <c r="AD93">
        <f t="shared" si="4"/>
        <v>23.294667199999996</v>
      </c>
      <c r="AE93">
        <v>0</v>
      </c>
      <c r="AF93" s="24"/>
      <c r="AG93">
        <f t="shared" si="5"/>
        <v>23.294667199999996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19.251999999999999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3.56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0.19162079999999998</v>
      </c>
      <c r="AD94">
        <f t="shared" si="4"/>
        <v>22.620379199999999</v>
      </c>
      <c r="AE94">
        <v>0</v>
      </c>
      <c r="AF94" s="24"/>
      <c r="AG94">
        <f t="shared" si="5"/>
        <v>22.620379199999999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19.251999999999999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8.4700000000000006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0.23286479999999998</v>
      </c>
      <c r="AD95">
        <f t="shared" si="4"/>
        <v>27.4891352</v>
      </c>
      <c r="AE95">
        <v>0</v>
      </c>
      <c r="AF95" s="24"/>
      <c r="AG95">
        <f t="shared" si="5"/>
        <v>27.4891352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19.251999999999999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5.87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0.21102479999999998</v>
      </c>
      <c r="AD96">
        <f t="shared" si="4"/>
        <v>24.910975199999999</v>
      </c>
      <c r="AE96">
        <v>0</v>
      </c>
      <c r="AF96" s="24"/>
      <c r="AG96">
        <f t="shared" si="5"/>
        <v>24.910975199999999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19.251999999999999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3.66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0.19246079999999999</v>
      </c>
      <c r="AD97">
        <f t="shared" si="4"/>
        <v>22.7195392</v>
      </c>
      <c r="AE97">
        <v>0</v>
      </c>
      <c r="AF97" s="24"/>
      <c r="AG97">
        <f t="shared" si="5"/>
        <v>22.7195392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19.251999999999999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2.02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0.17868479999999998</v>
      </c>
      <c r="AD98">
        <f t="shared" si="4"/>
        <v>21.093315199999999</v>
      </c>
      <c r="AE98">
        <v>0</v>
      </c>
      <c r="AF98" s="24"/>
      <c r="AG98">
        <f t="shared" si="5"/>
        <v>21.093315199999999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0.45759356849999927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5.2212500000000023E-2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4.702349975400001E-3</v>
      </c>
      <c r="AD99">
        <f t="shared" si="6"/>
        <v>0.55510121852459993</v>
      </c>
      <c r="AE99">
        <f t="shared" ref="AE99:AT99" si="8">SUM(AE3:AE98)/4000</f>
        <v>0</v>
      </c>
      <c r="AG99">
        <f t="shared" si="8"/>
        <v>0.55510121852459993</v>
      </c>
      <c r="AI99">
        <f t="shared" si="8"/>
        <v>0</v>
      </c>
      <c r="AJ99">
        <f t="shared" si="8"/>
        <v>0</v>
      </c>
      <c r="AK99">
        <f t="shared" si="8"/>
        <v>2.6725E-3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4.7324999999999999E-2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'[1]16'!B5</f>
        <v>270</v>
      </c>
      <c r="C3" s="16">
        <f>'[1]16'!C5</f>
        <v>0</v>
      </c>
      <c r="D3" s="16">
        <f>'[1]16'!D5</f>
        <v>65</v>
      </c>
      <c r="E3" s="16">
        <f>'[1]16'!E5</f>
        <v>0</v>
      </c>
      <c r="F3" s="15">
        <f>SUM(B3:E3)</f>
        <v>335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270</v>
      </c>
      <c r="C4" s="16">
        <f>'[1]16'!C6</f>
        <v>0</v>
      </c>
      <c r="D4" s="16">
        <f>'[1]16'!D6</f>
        <v>65</v>
      </c>
      <c r="E4" s="16">
        <f>'[1]16'!E6</f>
        <v>0</v>
      </c>
      <c r="F4" s="15">
        <f>SUM(B4:E4)</f>
        <v>335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270</v>
      </c>
      <c r="C5" s="16">
        <f>'[1]16'!C7</f>
        <v>0</v>
      </c>
      <c r="D5" s="16">
        <f>'[1]16'!D7</f>
        <v>65</v>
      </c>
      <c r="E5" s="16">
        <f>'[1]16'!E7</f>
        <v>0</v>
      </c>
      <c r="F5" s="15">
        <f t="shared" ref="F5:F68" si="6">SUM(B5:E5)</f>
        <v>335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'[1]16'!B8</f>
        <v>270</v>
      </c>
      <c r="C6" s="16">
        <f>'[1]16'!C8</f>
        <v>0</v>
      </c>
      <c r="D6" s="16">
        <f>'[1]16'!D8</f>
        <v>65</v>
      </c>
      <c r="E6" s="16">
        <f>'[1]16'!E8</f>
        <v>0</v>
      </c>
      <c r="F6" s="15">
        <f t="shared" si="6"/>
        <v>335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270</v>
      </c>
      <c r="C7" s="16">
        <f>'[1]16'!C9</f>
        <v>0</v>
      </c>
      <c r="D7" s="16">
        <f>'[1]16'!D9</f>
        <v>65</v>
      </c>
      <c r="E7" s="16">
        <f>'[1]16'!E9</f>
        <v>0</v>
      </c>
      <c r="F7" s="15">
        <f t="shared" si="6"/>
        <v>335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270</v>
      </c>
      <c r="C8" s="16">
        <f>'[1]16'!C10</f>
        <v>0</v>
      </c>
      <c r="D8" s="16">
        <f>'[1]16'!D10</f>
        <v>65</v>
      </c>
      <c r="E8" s="16">
        <f>'[1]16'!E10</f>
        <v>0</v>
      </c>
      <c r="F8" s="15">
        <f t="shared" si="6"/>
        <v>335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270</v>
      </c>
      <c r="C9" s="16">
        <f>'[1]16'!C11</f>
        <v>0</v>
      </c>
      <c r="D9" s="16">
        <f>'[1]16'!D11</f>
        <v>65</v>
      </c>
      <c r="E9" s="16">
        <f>'[1]16'!E11</f>
        <v>0</v>
      </c>
      <c r="F9" s="15">
        <f t="shared" si="6"/>
        <v>335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270</v>
      </c>
      <c r="C10" s="16">
        <f>'[1]16'!C12</f>
        <v>0</v>
      </c>
      <c r="D10" s="16">
        <f>'[1]16'!D12</f>
        <v>65</v>
      </c>
      <c r="E10" s="16">
        <f>'[1]16'!E12</f>
        <v>0</v>
      </c>
      <c r="F10" s="15">
        <f t="shared" si="6"/>
        <v>335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270</v>
      </c>
      <c r="C11" s="16">
        <f>'[1]16'!C13</f>
        <v>0</v>
      </c>
      <c r="D11" s="16">
        <f>'[1]16'!D13</f>
        <v>65</v>
      </c>
      <c r="E11" s="16">
        <f>'[1]16'!E13</f>
        <v>0</v>
      </c>
      <c r="F11" s="15">
        <f t="shared" si="6"/>
        <v>335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270</v>
      </c>
      <c r="C12" s="16">
        <f>'[1]16'!C14</f>
        <v>0</v>
      </c>
      <c r="D12" s="16">
        <f>'[1]16'!D14</f>
        <v>65</v>
      </c>
      <c r="E12" s="16">
        <f>'[1]16'!E14</f>
        <v>0</v>
      </c>
      <c r="F12" s="15">
        <f t="shared" si="6"/>
        <v>335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270</v>
      </c>
      <c r="C13" s="16">
        <f>'[1]16'!C15</f>
        <v>0</v>
      </c>
      <c r="D13" s="16">
        <f>'[1]16'!D15</f>
        <v>65</v>
      </c>
      <c r="E13" s="16">
        <f>'[1]16'!E15</f>
        <v>0</v>
      </c>
      <c r="F13" s="15">
        <f t="shared" si="6"/>
        <v>335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270</v>
      </c>
      <c r="C14" s="16">
        <f>'[1]16'!C16</f>
        <v>0</v>
      </c>
      <c r="D14" s="16">
        <f>'[1]16'!D16</f>
        <v>65</v>
      </c>
      <c r="E14" s="16">
        <f>'[1]16'!E16</f>
        <v>0</v>
      </c>
      <c r="F14" s="15">
        <f t="shared" si="6"/>
        <v>335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270</v>
      </c>
      <c r="C15" s="16">
        <f>'[1]16'!C17</f>
        <v>0</v>
      </c>
      <c r="D15" s="16">
        <f>'[1]16'!D17</f>
        <v>65</v>
      </c>
      <c r="E15" s="16">
        <f>'[1]16'!E17</f>
        <v>0</v>
      </c>
      <c r="F15" s="15">
        <f t="shared" si="6"/>
        <v>335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270</v>
      </c>
      <c r="C16" s="16">
        <f>'[1]16'!C18</f>
        <v>0</v>
      </c>
      <c r="D16" s="16">
        <f>'[1]16'!D18</f>
        <v>65</v>
      </c>
      <c r="E16" s="16">
        <f>'[1]16'!E18</f>
        <v>0</v>
      </c>
      <c r="F16" s="15">
        <f t="shared" si="6"/>
        <v>335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270</v>
      </c>
      <c r="C17" s="16">
        <f>'[1]16'!C19</f>
        <v>0</v>
      </c>
      <c r="D17" s="16">
        <f>'[1]16'!D19</f>
        <v>65</v>
      </c>
      <c r="E17" s="16">
        <f>'[1]16'!E19</f>
        <v>0</v>
      </c>
      <c r="F17" s="15">
        <f t="shared" si="6"/>
        <v>335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270</v>
      </c>
      <c r="C18" s="16">
        <f>'[1]16'!C20</f>
        <v>0</v>
      </c>
      <c r="D18" s="16">
        <f>'[1]16'!D20</f>
        <v>65</v>
      </c>
      <c r="E18" s="16">
        <f>'[1]16'!E20</f>
        <v>0</v>
      </c>
      <c r="F18" s="15">
        <f t="shared" si="6"/>
        <v>335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270</v>
      </c>
      <c r="C19" s="16">
        <f>'[1]16'!C21</f>
        <v>0</v>
      </c>
      <c r="D19" s="16">
        <f>'[1]16'!D21</f>
        <v>65</v>
      </c>
      <c r="E19" s="16">
        <f>'[1]16'!E21</f>
        <v>0</v>
      </c>
      <c r="F19" s="15">
        <f t="shared" si="6"/>
        <v>335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270</v>
      </c>
      <c r="C20" s="16">
        <f>'[1]16'!C22</f>
        <v>0</v>
      </c>
      <c r="D20" s="16">
        <f>'[1]16'!D22</f>
        <v>65</v>
      </c>
      <c r="E20" s="16">
        <f>'[1]16'!E22</f>
        <v>0</v>
      </c>
      <c r="F20" s="15">
        <f t="shared" si="6"/>
        <v>335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270</v>
      </c>
      <c r="C21" s="16">
        <f>'[1]16'!C23</f>
        <v>0</v>
      </c>
      <c r="D21" s="16">
        <f>'[1]16'!D23</f>
        <v>65</v>
      </c>
      <c r="E21" s="16">
        <f>'[1]16'!E23</f>
        <v>0</v>
      </c>
      <c r="F21" s="15">
        <f t="shared" si="6"/>
        <v>335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270</v>
      </c>
      <c r="C22" s="16">
        <f>'[1]16'!C24</f>
        <v>0</v>
      </c>
      <c r="D22" s="16">
        <f>'[1]16'!D24</f>
        <v>65</v>
      </c>
      <c r="E22" s="16">
        <f>'[1]16'!E24</f>
        <v>0</v>
      </c>
      <c r="F22" s="15">
        <f t="shared" si="6"/>
        <v>335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270</v>
      </c>
      <c r="C23" s="16">
        <f>'[1]16'!C25</f>
        <v>0</v>
      </c>
      <c r="D23" s="16">
        <f>'[1]16'!D25</f>
        <v>65</v>
      </c>
      <c r="E23" s="16">
        <f>'[1]16'!E25</f>
        <v>0</v>
      </c>
      <c r="F23" s="15">
        <f t="shared" si="6"/>
        <v>335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270</v>
      </c>
      <c r="C24" s="16">
        <f>'[1]16'!C26</f>
        <v>0</v>
      </c>
      <c r="D24" s="16">
        <f>'[1]16'!D26</f>
        <v>65</v>
      </c>
      <c r="E24" s="16">
        <f>'[1]16'!E26</f>
        <v>0</v>
      </c>
      <c r="F24" s="15">
        <f t="shared" si="6"/>
        <v>335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270</v>
      </c>
      <c r="C25" s="16">
        <f>'[1]16'!C27</f>
        <v>0</v>
      </c>
      <c r="D25" s="16">
        <f>'[1]16'!D27</f>
        <v>65</v>
      </c>
      <c r="E25" s="16">
        <f>'[1]16'!E27</f>
        <v>0</v>
      </c>
      <c r="F25" s="15">
        <f t="shared" si="6"/>
        <v>335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270</v>
      </c>
      <c r="C26" s="16">
        <f>'[1]16'!C28</f>
        <v>0</v>
      </c>
      <c r="D26" s="16">
        <f>'[1]16'!D28</f>
        <v>65</v>
      </c>
      <c r="E26" s="16">
        <f>'[1]16'!E28</f>
        <v>0</v>
      </c>
      <c r="F26" s="15">
        <f t="shared" si="6"/>
        <v>335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270</v>
      </c>
      <c r="C27" s="16">
        <f>'[1]16'!C29</f>
        <v>0</v>
      </c>
      <c r="D27" s="16">
        <f>'[1]16'!D29</f>
        <v>65</v>
      </c>
      <c r="E27" s="16">
        <f>'[1]16'!E29</f>
        <v>0</v>
      </c>
      <c r="F27" s="15">
        <f t="shared" si="6"/>
        <v>335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270</v>
      </c>
      <c r="C28" s="16">
        <f>'[1]16'!C30</f>
        <v>0</v>
      </c>
      <c r="D28" s="16">
        <f>'[1]16'!D30</f>
        <v>65</v>
      </c>
      <c r="E28" s="16">
        <f>'[1]16'!E30</f>
        <v>0</v>
      </c>
      <c r="F28" s="15">
        <f t="shared" si="6"/>
        <v>335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270</v>
      </c>
      <c r="C29" s="16">
        <f>'[1]16'!C31</f>
        <v>0</v>
      </c>
      <c r="D29" s="16">
        <f>'[1]16'!D31</f>
        <v>65</v>
      </c>
      <c r="E29" s="16">
        <f>'[1]16'!E31</f>
        <v>0</v>
      </c>
      <c r="F29" s="15">
        <f t="shared" si="6"/>
        <v>335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270</v>
      </c>
      <c r="C30" s="16">
        <f>'[1]16'!C32</f>
        <v>0</v>
      </c>
      <c r="D30" s="16">
        <f>'[1]16'!D32</f>
        <v>65</v>
      </c>
      <c r="E30" s="16">
        <f>'[1]16'!E32</f>
        <v>0</v>
      </c>
      <c r="F30" s="15">
        <f t="shared" si="6"/>
        <v>335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270</v>
      </c>
      <c r="C31" s="16">
        <f>'[1]16'!C33</f>
        <v>0</v>
      </c>
      <c r="D31" s="16">
        <f>'[1]16'!D33</f>
        <v>65</v>
      </c>
      <c r="E31" s="16">
        <f>'[1]16'!E33</f>
        <v>0</v>
      </c>
      <c r="F31" s="15">
        <f t="shared" si="6"/>
        <v>335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270</v>
      </c>
      <c r="C32" s="16">
        <f>'[1]16'!C34</f>
        <v>0</v>
      </c>
      <c r="D32" s="16">
        <f>'[1]16'!D34</f>
        <v>65</v>
      </c>
      <c r="E32" s="16">
        <f>'[1]16'!E34</f>
        <v>0</v>
      </c>
      <c r="F32" s="15">
        <f t="shared" si="6"/>
        <v>335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270</v>
      </c>
      <c r="C33" s="16">
        <f>'[1]16'!C35</f>
        <v>0</v>
      </c>
      <c r="D33" s="16">
        <f>'[1]16'!D35</f>
        <v>65</v>
      </c>
      <c r="E33" s="16">
        <f>'[1]16'!E35</f>
        <v>0</v>
      </c>
      <c r="F33" s="15">
        <f t="shared" si="6"/>
        <v>335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270</v>
      </c>
      <c r="C34" s="16">
        <f>'[1]16'!C36</f>
        <v>0</v>
      </c>
      <c r="D34" s="16">
        <f>'[1]16'!D36</f>
        <v>65</v>
      </c>
      <c r="E34" s="16">
        <f>'[1]16'!E36</f>
        <v>0</v>
      </c>
      <c r="F34" s="15">
        <f t="shared" si="6"/>
        <v>335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270</v>
      </c>
      <c r="C35" s="16">
        <f>'[1]16'!C37</f>
        <v>0</v>
      </c>
      <c r="D35" s="16">
        <f>'[1]16'!D37</f>
        <v>65</v>
      </c>
      <c r="E35" s="16">
        <f>'[1]16'!E37</f>
        <v>0</v>
      </c>
      <c r="F35" s="15">
        <f t="shared" si="6"/>
        <v>335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270</v>
      </c>
      <c r="C36" s="16">
        <f>'[1]16'!C38</f>
        <v>0</v>
      </c>
      <c r="D36" s="16">
        <f>'[1]16'!D38</f>
        <v>65</v>
      </c>
      <c r="E36" s="16">
        <f>'[1]16'!E38</f>
        <v>0</v>
      </c>
      <c r="F36" s="15">
        <f t="shared" si="6"/>
        <v>335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270</v>
      </c>
      <c r="C37" s="16">
        <f>'[1]16'!C39</f>
        <v>0</v>
      </c>
      <c r="D37" s="16">
        <f>'[1]16'!D39</f>
        <v>65</v>
      </c>
      <c r="E37" s="16">
        <f>'[1]16'!E39</f>
        <v>0</v>
      </c>
      <c r="F37" s="15">
        <f t="shared" si="6"/>
        <v>335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270</v>
      </c>
      <c r="C38" s="16">
        <f>'[1]16'!C40</f>
        <v>0</v>
      </c>
      <c r="D38" s="16">
        <f>'[1]16'!D40</f>
        <v>65</v>
      </c>
      <c r="E38" s="16">
        <f>'[1]16'!E40</f>
        <v>0</v>
      </c>
      <c r="F38" s="15">
        <f t="shared" si="6"/>
        <v>335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270</v>
      </c>
      <c r="C39" s="16">
        <f>'[1]16'!C41</f>
        <v>0</v>
      </c>
      <c r="D39" s="16">
        <f>'[1]16'!D41</f>
        <v>65</v>
      </c>
      <c r="E39" s="16">
        <f>'[1]16'!E41</f>
        <v>0</v>
      </c>
      <c r="F39" s="15">
        <f t="shared" si="6"/>
        <v>335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270</v>
      </c>
      <c r="C40" s="16">
        <f>'[1]16'!C42</f>
        <v>0</v>
      </c>
      <c r="D40" s="16">
        <f>'[1]16'!D42</f>
        <v>65</v>
      </c>
      <c r="E40" s="16">
        <f>'[1]16'!E42</f>
        <v>0</v>
      </c>
      <c r="F40" s="15">
        <f t="shared" si="6"/>
        <v>335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270</v>
      </c>
      <c r="C41" s="16">
        <f>'[1]16'!C43</f>
        <v>0</v>
      </c>
      <c r="D41" s="16">
        <f>'[1]16'!D43</f>
        <v>65</v>
      </c>
      <c r="E41" s="16">
        <f>'[1]16'!E43</f>
        <v>0</v>
      </c>
      <c r="F41" s="15">
        <f t="shared" si="6"/>
        <v>335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270</v>
      </c>
      <c r="C42" s="16">
        <f>'[1]16'!C44</f>
        <v>0</v>
      </c>
      <c r="D42" s="16">
        <f>'[1]16'!D44</f>
        <v>65</v>
      </c>
      <c r="E42" s="16">
        <f>'[1]16'!E44</f>
        <v>0</v>
      </c>
      <c r="F42" s="15">
        <f t="shared" si="6"/>
        <v>335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270</v>
      </c>
      <c r="C43" s="16">
        <f>'[1]16'!C45</f>
        <v>0</v>
      </c>
      <c r="D43" s="16">
        <f>'[1]16'!D45</f>
        <v>65</v>
      </c>
      <c r="E43" s="16">
        <f>'[1]16'!E45</f>
        <v>0</v>
      </c>
      <c r="F43" s="15">
        <f t="shared" si="6"/>
        <v>335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270</v>
      </c>
      <c r="C44" s="16">
        <f>'[1]16'!C46</f>
        <v>0</v>
      </c>
      <c r="D44" s="16">
        <f>'[1]16'!D46</f>
        <v>65</v>
      </c>
      <c r="E44" s="16">
        <f>'[1]16'!E46</f>
        <v>0</v>
      </c>
      <c r="F44" s="15">
        <f t="shared" si="6"/>
        <v>335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270</v>
      </c>
      <c r="C45" s="16">
        <f>'[1]16'!C47</f>
        <v>0</v>
      </c>
      <c r="D45" s="16">
        <f>'[1]16'!D47</f>
        <v>65</v>
      </c>
      <c r="E45" s="16">
        <f>'[1]16'!E47</f>
        <v>0</v>
      </c>
      <c r="F45" s="15">
        <f t="shared" si="6"/>
        <v>335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270</v>
      </c>
      <c r="C46" s="16">
        <f>'[1]16'!C48</f>
        <v>0</v>
      </c>
      <c r="D46" s="16">
        <f>'[1]16'!D48</f>
        <v>65</v>
      </c>
      <c r="E46" s="16">
        <f>'[1]16'!E48</f>
        <v>0</v>
      </c>
      <c r="F46" s="15">
        <f t="shared" si="6"/>
        <v>335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270</v>
      </c>
      <c r="C47" s="16">
        <f>'[1]16'!C49</f>
        <v>0</v>
      </c>
      <c r="D47" s="16">
        <f>'[1]16'!D49</f>
        <v>65</v>
      </c>
      <c r="E47" s="16">
        <f>'[1]16'!E49</f>
        <v>0</v>
      </c>
      <c r="F47" s="15">
        <f t="shared" si="6"/>
        <v>335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270</v>
      </c>
      <c r="C48" s="16">
        <f>'[1]16'!C50</f>
        <v>0</v>
      </c>
      <c r="D48" s="16">
        <f>'[1]16'!D50</f>
        <v>65</v>
      </c>
      <c r="E48" s="16">
        <f>'[1]16'!E50</f>
        <v>0</v>
      </c>
      <c r="F48" s="15">
        <f t="shared" si="6"/>
        <v>335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270</v>
      </c>
      <c r="C49" s="16">
        <f>'[1]16'!C51</f>
        <v>0</v>
      </c>
      <c r="D49" s="16">
        <f>'[1]16'!D51</f>
        <v>65</v>
      </c>
      <c r="E49" s="16">
        <f>'[1]16'!E51</f>
        <v>0</v>
      </c>
      <c r="F49" s="15">
        <f t="shared" si="6"/>
        <v>335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270</v>
      </c>
      <c r="C50" s="16">
        <f>'[1]16'!C52</f>
        <v>0</v>
      </c>
      <c r="D50" s="16">
        <f>'[1]16'!D52</f>
        <v>65</v>
      </c>
      <c r="E50" s="16">
        <f>'[1]16'!E52</f>
        <v>0</v>
      </c>
      <c r="F50" s="15">
        <f t="shared" si="6"/>
        <v>335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270</v>
      </c>
      <c r="C51" s="16">
        <f>'[1]16'!C53</f>
        <v>0</v>
      </c>
      <c r="D51" s="16">
        <f>'[1]16'!D53</f>
        <v>65</v>
      </c>
      <c r="E51" s="16">
        <f>'[1]16'!E53</f>
        <v>0</v>
      </c>
      <c r="F51" s="15">
        <f t="shared" si="6"/>
        <v>335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270</v>
      </c>
      <c r="C52" s="16">
        <f>'[1]16'!C54</f>
        <v>0</v>
      </c>
      <c r="D52" s="16">
        <f>'[1]16'!D54</f>
        <v>65</v>
      </c>
      <c r="E52" s="16">
        <f>'[1]16'!E54</f>
        <v>0</v>
      </c>
      <c r="F52" s="15">
        <f t="shared" si="6"/>
        <v>335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270</v>
      </c>
      <c r="C53" s="16">
        <f>'[1]16'!C55</f>
        <v>0</v>
      </c>
      <c r="D53" s="16">
        <f>'[1]16'!D55</f>
        <v>65</v>
      </c>
      <c r="E53" s="16">
        <f>'[1]16'!E55</f>
        <v>0</v>
      </c>
      <c r="F53" s="15">
        <f t="shared" si="6"/>
        <v>335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270</v>
      </c>
      <c r="C54" s="16">
        <f>'[1]16'!C56</f>
        <v>0</v>
      </c>
      <c r="D54" s="16">
        <f>'[1]16'!D56</f>
        <v>65</v>
      </c>
      <c r="E54" s="16">
        <f>'[1]16'!E56</f>
        <v>0</v>
      </c>
      <c r="F54" s="15">
        <f t="shared" si="6"/>
        <v>335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270</v>
      </c>
      <c r="C55" s="16">
        <f>'[1]16'!C57</f>
        <v>0</v>
      </c>
      <c r="D55" s="16">
        <f>'[1]16'!D57</f>
        <v>65</v>
      </c>
      <c r="E55" s="16">
        <f>'[1]16'!E57</f>
        <v>0</v>
      </c>
      <c r="F55" s="15">
        <f t="shared" si="6"/>
        <v>335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270</v>
      </c>
      <c r="C56" s="16">
        <f>'[1]16'!C58</f>
        <v>0</v>
      </c>
      <c r="D56" s="16">
        <f>'[1]16'!D58</f>
        <v>65</v>
      </c>
      <c r="E56" s="16">
        <f>'[1]16'!E58</f>
        <v>0</v>
      </c>
      <c r="F56" s="15">
        <f t="shared" si="6"/>
        <v>335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270</v>
      </c>
      <c r="C57" s="16">
        <f>'[1]16'!C59</f>
        <v>0</v>
      </c>
      <c r="D57" s="16">
        <f>'[1]16'!D59</f>
        <v>65</v>
      </c>
      <c r="E57" s="16">
        <f>'[1]16'!E59</f>
        <v>0</v>
      </c>
      <c r="F57" s="15">
        <f t="shared" si="6"/>
        <v>335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270</v>
      </c>
      <c r="C58" s="16">
        <f>'[1]16'!C60</f>
        <v>0</v>
      </c>
      <c r="D58" s="16">
        <f>'[1]16'!D60</f>
        <v>65</v>
      </c>
      <c r="E58" s="16">
        <f>'[1]16'!E60</f>
        <v>0</v>
      </c>
      <c r="F58" s="15">
        <f t="shared" si="6"/>
        <v>335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270</v>
      </c>
      <c r="C59" s="16">
        <f>'[1]16'!C61</f>
        <v>0</v>
      </c>
      <c r="D59" s="16">
        <f>'[1]16'!D61</f>
        <v>65</v>
      </c>
      <c r="E59" s="16">
        <f>'[1]16'!E61</f>
        <v>0</v>
      </c>
      <c r="F59" s="15">
        <f t="shared" si="6"/>
        <v>335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270</v>
      </c>
      <c r="C60" s="16">
        <f>'[1]16'!C62</f>
        <v>0</v>
      </c>
      <c r="D60" s="16">
        <f>'[1]16'!D62</f>
        <v>65</v>
      </c>
      <c r="E60" s="16">
        <f>'[1]16'!E62</f>
        <v>0</v>
      </c>
      <c r="F60" s="15">
        <f t="shared" si="6"/>
        <v>335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270</v>
      </c>
      <c r="C61" s="16">
        <f>'[1]16'!C63</f>
        <v>0</v>
      </c>
      <c r="D61" s="16">
        <f>'[1]16'!D63</f>
        <v>65</v>
      </c>
      <c r="E61" s="16">
        <f>'[1]16'!E63</f>
        <v>0</v>
      </c>
      <c r="F61" s="15">
        <f t="shared" si="6"/>
        <v>335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270</v>
      </c>
      <c r="C62" s="16">
        <f>'[1]16'!C64</f>
        <v>0</v>
      </c>
      <c r="D62" s="16">
        <f>'[1]16'!D64</f>
        <v>65</v>
      </c>
      <c r="E62" s="16">
        <f>'[1]16'!E64</f>
        <v>0</v>
      </c>
      <c r="F62" s="15">
        <f t="shared" si="6"/>
        <v>335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270</v>
      </c>
      <c r="C63" s="16">
        <f>'[1]16'!C65</f>
        <v>0</v>
      </c>
      <c r="D63" s="16">
        <f>'[1]16'!D65</f>
        <v>65</v>
      </c>
      <c r="E63" s="16">
        <f>'[1]16'!E65</f>
        <v>0</v>
      </c>
      <c r="F63" s="15">
        <f t="shared" si="6"/>
        <v>335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270</v>
      </c>
      <c r="C64" s="16">
        <f>'[1]16'!C66</f>
        <v>0</v>
      </c>
      <c r="D64" s="16">
        <f>'[1]16'!D66</f>
        <v>65</v>
      </c>
      <c r="E64" s="16">
        <f>'[1]16'!E66</f>
        <v>0</v>
      </c>
      <c r="F64" s="15">
        <f t="shared" si="6"/>
        <v>335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270</v>
      </c>
      <c r="C65" s="16">
        <f>'[1]16'!C67</f>
        <v>0</v>
      </c>
      <c r="D65" s="16">
        <f>'[1]16'!D67</f>
        <v>65</v>
      </c>
      <c r="E65" s="16">
        <f>'[1]16'!E67</f>
        <v>0</v>
      </c>
      <c r="F65" s="15">
        <f t="shared" si="6"/>
        <v>335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270</v>
      </c>
      <c r="C66" s="16">
        <f>'[1]16'!C68</f>
        <v>0</v>
      </c>
      <c r="D66" s="16">
        <f>'[1]16'!D68</f>
        <v>65</v>
      </c>
      <c r="E66" s="16">
        <f>'[1]16'!E68</f>
        <v>0</v>
      </c>
      <c r="F66" s="15">
        <f t="shared" si="6"/>
        <v>335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270</v>
      </c>
      <c r="C67" s="16">
        <f>'[1]16'!C69</f>
        <v>0</v>
      </c>
      <c r="D67" s="16">
        <f>'[1]16'!D69</f>
        <v>65</v>
      </c>
      <c r="E67" s="16">
        <f>'[1]16'!E69</f>
        <v>0</v>
      </c>
      <c r="F67" s="15">
        <f t="shared" si="6"/>
        <v>335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270</v>
      </c>
      <c r="C68" s="16">
        <f>'[1]16'!C70</f>
        <v>0</v>
      </c>
      <c r="D68" s="16">
        <f>'[1]16'!D70</f>
        <v>65</v>
      </c>
      <c r="E68" s="16">
        <f>'[1]16'!E70</f>
        <v>0</v>
      </c>
      <c r="F68" s="15">
        <f t="shared" si="6"/>
        <v>335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270</v>
      </c>
      <c r="C69" s="16">
        <f>'[1]16'!C71</f>
        <v>0</v>
      </c>
      <c r="D69" s="16">
        <f>'[1]16'!D71</f>
        <v>65</v>
      </c>
      <c r="E69" s="16">
        <f>'[1]16'!E71</f>
        <v>0</v>
      </c>
      <c r="F69" s="15">
        <f t="shared" ref="F69:F98" si="17">SUM(B69:E69)</f>
        <v>335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270</v>
      </c>
      <c r="C70" s="16">
        <f>'[1]16'!C72</f>
        <v>0</v>
      </c>
      <c r="D70" s="16">
        <f>'[1]16'!D72</f>
        <v>65</v>
      </c>
      <c r="E70" s="16">
        <f>'[1]16'!E72</f>
        <v>0</v>
      </c>
      <c r="F70" s="15">
        <f t="shared" si="17"/>
        <v>335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270</v>
      </c>
      <c r="C71" s="16">
        <f>'[1]16'!C73</f>
        <v>0</v>
      </c>
      <c r="D71" s="16">
        <f>'[1]16'!D73</f>
        <v>65</v>
      </c>
      <c r="E71" s="16">
        <f>'[1]16'!E73</f>
        <v>0</v>
      </c>
      <c r="F71" s="15">
        <f t="shared" si="17"/>
        <v>335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270</v>
      </c>
      <c r="C72" s="16">
        <f>'[1]16'!C74</f>
        <v>0</v>
      </c>
      <c r="D72" s="16">
        <f>'[1]16'!D74</f>
        <v>65</v>
      </c>
      <c r="E72" s="16">
        <f>'[1]16'!E74</f>
        <v>0</v>
      </c>
      <c r="F72" s="15">
        <f t="shared" si="17"/>
        <v>335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270</v>
      </c>
      <c r="C73" s="16">
        <f>'[1]16'!C75</f>
        <v>0</v>
      </c>
      <c r="D73" s="16">
        <f>'[1]16'!D75</f>
        <v>65</v>
      </c>
      <c r="E73" s="16">
        <f>'[1]16'!E75</f>
        <v>0</v>
      </c>
      <c r="F73" s="15">
        <f t="shared" si="17"/>
        <v>335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270</v>
      </c>
      <c r="C74" s="16">
        <f>'[1]16'!C76</f>
        <v>0</v>
      </c>
      <c r="D74" s="16">
        <f>'[1]16'!D76</f>
        <v>65</v>
      </c>
      <c r="E74" s="16">
        <f>'[1]16'!E76</f>
        <v>0</v>
      </c>
      <c r="F74" s="15">
        <f t="shared" si="17"/>
        <v>335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270</v>
      </c>
      <c r="C75" s="16">
        <f>'[1]16'!C77</f>
        <v>0</v>
      </c>
      <c r="D75" s="16">
        <f>'[1]16'!D77</f>
        <v>65</v>
      </c>
      <c r="E75" s="16">
        <f>'[1]16'!E77</f>
        <v>0</v>
      </c>
      <c r="F75" s="15">
        <f t="shared" si="17"/>
        <v>335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270</v>
      </c>
      <c r="C76" s="16">
        <f>'[1]16'!C78</f>
        <v>0</v>
      </c>
      <c r="D76" s="16">
        <f>'[1]16'!D78</f>
        <v>65</v>
      </c>
      <c r="E76" s="16">
        <f>'[1]16'!E78</f>
        <v>0</v>
      </c>
      <c r="F76" s="15">
        <f t="shared" si="17"/>
        <v>335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270</v>
      </c>
      <c r="C77" s="16">
        <f>'[1]16'!C79</f>
        <v>0</v>
      </c>
      <c r="D77" s="16">
        <f>'[1]16'!D79</f>
        <v>65</v>
      </c>
      <c r="E77" s="16">
        <f>'[1]16'!E79</f>
        <v>0</v>
      </c>
      <c r="F77" s="15">
        <f t="shared" si="17"/>
        <v>335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270</v>
      </c>
      <c r="C78" s="16">
        <f>'[1]16'!C80</f>
        <v>0</v>
      </c>
      <c r="D78" s="16">
        <f>'[1]16'!D80</f>
        <v>65</v>
      </c>
      <c r="E78" s="16">
        <f>'[1]16'!E80</f>
        <v>0</v>
      </c>
      <c r="F78" s="15">
        <f t="shared" si="17"/>
        <v>335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270</v>
      </c>
      <c r="C79" s="16">
        <f>'[1]16'!C81</f>
        <v>0</v>
      </c>
      <c r="D79" s="16">
        <f>'[1]16'!D81</f>
        <v>65</v>
      </c>
      <c r="E79" s="16">
        <f>'[1]16'!E81</f>
        <v>0</v>
      </c>
      <c r="F79" s="15">
        <f t="shared" si="17"/>
        <v>335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270</v>
      </c>
      <c r="C80" s="16">
        <f>'[1]16'!C82</f>
        <v>0</v>
      </c>
      <c r="D80" s="16">
        <f>'[1]16'!D82</f>
        <v>65</v>
      </c>
      <c r="E80" s="16">
        <f>'[1]16'!E82</f>
        <v>0</v>
      </c>
      <c r="F80" s="15">
        <f t="shared" si="17"/>
        <v>335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270</v>
      </c>
      <c r="C81" s="16">
        <f>'[1]16'!C83</f>
        <v>0</v>
      </c>
      <c r="D81" s="16">
        <f>'[1]16'!D83</f>
        <v>65</v>
      </c>
      <c r="E81" s="16">
        <f>'[1]16'!E83</f>
        <v>0</v>
      </c>
      <c r="F81" s="15">
        <f t="shared" si="17"/>
        <v>335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270</v>
      </c>
      <c r="C82" s="16">
        <f>'[1]16'!C84</f>
        <v>0</v>
      </c>
      <c r="D82" s="16">
        <f>'[1]16'!D84</f>
        <v>65</v>
      </c>
      <c r="E82" s="16">
        <f>'[1]16'!E84</f>
        <v>0</v>
      </c>
      <c r="F82" s="15">
        <f t="shared" si="17"/>
        <v>335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270</v>
      </c>
      <c r="C83" s="16">
        <f>'[1]16'!C85</f>
        <v>0</v>
      </c>
      <c r="D83" s="16">
        <f>'[1]16'!D85</f>
        <v>65</v>
      </c>
      <c r="E83" s="16">
        <f>'[1]16'!E85</f>
        <v>0</v>
      </c>
      <c r="F83" s="15">
        <f t="shared" si="17"/>
        <v>335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270</v>
      </c>
      <c r="C84" s="16">
        <f>'[1]16'!C86</f>
        <v>0</v>
      </c>
      <c r="D84" s="16">
        <f>'[1]16'!D86</f>
        <v>65</v>
      </c>
      <c r="E84" s="16">
        <f>'[1]16'!E86</f>
        <v>0</v>
      </c>
      <c r="F84" s="15">
        <f t="shared" si="17"/>
        <v>335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270</v>
      </c>
      <c r="C85" s="16">
        <f>'[1]16'!C87</f>
        <v>0</v>
      </c>
      <c r="D85" s="16">
        <f>'[1]16'!D87</f>
        <v>65</v>
      </c>
      <c r="E85" s="16">
        <f>'[1]16'!E87</f>
        <v>0</v>
      </c>
      <c r="F85" s="15">
        <f t="shared" si="17"/>
        <v>335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270</v>
      </c>
      <c r="C86" s="16">
        <f>'[1]16'!C88</f>
        <v>0</v>
      </c>
      <c r="D86" s="16">
        <f>'[1]16'!D88</f>
        <v>65</v>
      </c>
      <c r="E86" s="16">
        <f>'[1]16'!E88</f>
        <v>0</v>
      </c>
      <c r="F86" s="15">
        <f t="shared" si="17"/>
        <v>335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270</v>
      </c>
      <c r="C87" s="16">
        <f>'[1]16'!C89</f>
        <v>0</v>
      </c>
      <c r="D87" s="16">
        <f>'[1]16'!D89</f>
        <v>65</v>
      </c>
      <c r="E87" s="16">
        <f>'[1]16'!E89</f>
        <v>0</v>
      </c>
      <c r="F87" s="15">
        <f t="shared" si="17"/>
        <v>335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270</v>
      </c>
      <c r="C88" s="16">
        <f>'[1]16'!C90</f>
        <v>0</v>
      </c>
      <c r="D88" s="16">
        <f>'[1]16'!D90</f>
        <v>65</v>
      </c>
      <c r="E88" s="16">
        <f>'[1]16'!E90</f>
        <v>0</v>
      </c>
      <c r="F88" s="15">
        <f t="shared" si="17"/>
        <v>335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270</v>
      </c>
      <c r="C89" s="16">
        <f>'[1]16'!C91</f>
        <v>0</v>
      </c>
      <c r="D89" s="16">
        <f>'[1]16'!D91</f>
        <v>65</v>
      </c>
      <c r="E89" s="16">
        <f>'[1]16'!E91</f>
        <v>0</v>
      </c>
      <c r="F89" s="15">
        <f t="shared" si="17"/>
        <v>335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270</v>
      </c>
      <c r="C90" s="16">
        <f>'[1]16'!C92</f>
        <v>0</v>
      </c>
      <c r="D90" s="16">
        <f>'[1]16'!D92</f>
        <v>65</v>
      </c>
      <c r="E90" s="16">
        <f>'[1]16'!E92</f>
        <v>0</v>
      </c>
      <c r="F90" s="15">
        <f t="shared" si="17"/>
        <v>335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270</v>
      </c>
      <c r="C91" s="16">
        <f>'[1]16'!C93</f>
        <v>0</v>
      </c>
      <c r="D91" s="16">
        <f>'[1]16'!D93</f>
        <v>65</v>
      </c>
      <c r="E91" s="16">
        <f>'[1]16'!E93</f>
        <v>0</v>
      </c>
      <c r="F91" s="15">
        <f t="shared" si="17"/>
        <v>335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270</v>
      </c>
      <c r="C92" s="16">
        <f>'[1]16'!C94</f>
        <v>0</v>
      </c>
      <c r="D92" s="16">
        <f>'[1]16'!D94</f>
        <v>65</v>
      </c>
      <c r="E92" s="16">
        <f>'[1]16'!E94</f>
        <v>0</v>
      </c>
      <c r="F92" s="15">
        <f t="shared" si="17"/>
        <v>335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270</v>
      </c>
      <c r="C93" s="16">
        <f>'[1]16'!C95</f>
        <v>0</v>
      </c>
      <c r="D93" s="16">
        <f>'[1]16'!D95</f>
        <v>65</v>
      </c>
      <c r="E93" s="16">
        <f>'[1]16'!E95</f>
        <v>0</v>
      </c>
      <c r="F93" s="15">
        <f t="shared" si="17"/>
        <v>335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270</v>
      </c>
      <c r="C94" s="16">
        <f>'[1]16'!C96</f>
        <v>0</v>
      </c>
      <c r="D94" s="16">
        <f>'[1]16'!D96</f>
        <v>65</v>
      </c>
      <c r="E94" s="16">
        <f>'[1]16'!E96</f>
        <v>0</v>
      </c>
      <c r="F94" s="15">
        <f t="shared" si="17"/>
        <v>335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270</v>
      </c>
      <c r="C95" s="16">
        <f>'[1]16'!C97</f>
        <v>0</v>
      </c>
      <c r="D95" s="16">
        <f>'[1]16'!D97</f>
        <v>65</v>
      </c>
      <c r="E95" s="16">
        <f>'[1]16'!E97</f>
        <v>0</v>
      </c>
      <c r="F95" s="15">
        <f t="shared" si="17"/>
        <v>335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270</v>
      </c>
      <c r="C96" s="16">
        <f>'[1]16'!C98</f>
        <v>0</v>
      </c>
      <c r="D96" s="16">
        <f>'[1]16'!D98</f>
        <v>65</v>
      </c>
      <c r="E96" s="16">
        <f>'[1]16'!E98</f>
        <v>0</v>
      </c>
      <c r="F96" s="15">
        <f t="shared" si="17"/>
        <v>335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270</v>
      </c>
      <c r="C97" s="16">
        <f>'[1]16'!C99</f>
        <v>0</v>
      </c>
      <c r="D97" s="16">
        <f>'[1]16'!D99</f>
        <v>65</v>
      </c>
      <c r="E97" s="16">
        <f>'[1]16'!E99</f>
        <v>0</v>
      </c>
      <c r="F97" s="15">
        <f t="shared" si="17"/>
        <v>335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270</v>
      </c>
      <c r="C98" s="16">
        <f>'[1]16'!C100</f>
        <v>0</v>
      </c>
      <c r="D98" s="16">
        <f>'[1]16'!D100</f>
        <v>65</v>
      </c>
      <c r="E98" s="16">
        <f>'[1]16'!E100</f>
        <v>0</v>
      </c>
      <c r="F98" s="15">
        <f t="shared" si="17"/>
        <v>335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'[2]16'!B5</f>
        <v>40</v>
      </c>
      <c r="C3" s="199">
        <f>'[2]16'!C5</f>
        <v>50</v>
      </c>
      <c r="D3" s="199">
        <f>'[2]16'!D5</f>
        <v>0</v>
      </c>
      <c r="E3" s="199">
        <f>'[2]16'!E5</f>
        <v>0</v>
      </c>
      <c r="F3" s="15">
        <f>SUM(B3:E3)</f>
        <v>90</v>
      </c>
      <c r="G3" s="198">
        <f>'[2]16'!H5</f>
        <v>37</v>
      </c>
      <c r="H3" s="199">
        <f>'[2]16'!I5</f>
        <v>0</v>
      </c>
      <c r="I3" s="199">
        <f>'[2]16'!J5</f>
        <v>0</v>
      </c>
      <c r="J3" s="199">
        <f>'[2]16'!K5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8">
        <f>'[2]16'!B6</f>
        <v>40</v>
      </c>
      <c r="C4" s="199">
        <f>'[2]16'!C6</f>
        <v>50</v>
      </c>
      <c r="D4" s="199">
        <f>'[2]16'!D6</f>
        <v>0</v>
      </c>
      <c r="E4" s="199">
        <f>'[2]16'!E6</f>
        <v>0</v>
      </c>
      <c r="F4" s="15">
        <f>SUM(B4:E4)</f>
        <v>90</v>
      </c>
      <c r="G4" s="198">
        <f>'[2]16'!H6</f>
        <v>38</v>
      </c>
      <c r="H4" s="199">
        <f>'[2]16'!I6</f>
        <v>0</v>
      </c>
      <c r="I4" s="199">
        <f>'[2]16'!J6</f>
        <v>0</v>
      </c>
      <c r="J4" s="199">
        <f>'[2]16'!K6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8">
        <f>'[2]16'!B7</f>
        <v>40</v>
      </c>
      <c r="C5" s="199">
        <f>'[2]16'!C7</f>
        <v>50</v>
      </c>
      <c r="D5" s="199">
        <f>'[2]16'!D7</f>
        <v>0</v>
      </c>
      <c r="E5" s="199">
        <f>'[2]16'!E7</f>
        <v>0</v>
      </c>
      <c r="F5" s="15">
        <f t="shared" ref="F5:F68" si="6">SUM(B5:E5)</f>
        <v>90</v>
      </c>
      <c r="G5" s="198">
        <f>'[2]16'!H7</f>
        <v>38</v>
      </c>
      <c r="H5" s="199">
        <f>'[2]16'!I7</f>
        <v>0</v>
      </c>
      <c r="I5" s="199">
        <f>'[2]16'!J7</f>
        <v>0</v>
      </c>
      <c r="J5" s="199">
        <f>'[2]16'!K7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8">
        <f>'[2]16'!B8</f>
        <v>40</v>
      </c>
      <c r="C6" s="199">
        <f>'[2]16'!C8</f>
        <v>50</v>
      </c>
      <c r="D6" s="199">
        <f>'[2]16'!D8</f>
        <v>0</v>
      </c>
      <c r="E6" s="199">
        <f>'[2]16'!E8</f>
        <v>0</v>
      </c>
      <c r="F6" s="15">
        <f t="shared" si="6"/>
        <v>90</v>
      </c>
      <c r="G6" s="198">
        <f>'[2]16'!H8</f>
        <v>38</v>
      </c>
      <c r="H6" s="199">
        <f>'[2]16'!I8</f>
        <v>0</v>
      </c>
      <c r="I6" s="199">
        <f>'[2]16'!J8</f>
        <v>0</v>
      </c>
      <c r="J6" s="199">
        <f>'[2]16'!K8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8">
        <f>'[2]16'!B9</f>
        <v>40</v>
      </c>
      <c r="C7" s="199">
        <f>'[2]16'!C9</f>
        <v>50</v>
      </c>
      <c r="D7" s="199">
        <f>'[2]16'!D9</f>
        <v>0</v>
      </c>
      <c r="E7" s="199">
        <f>'[2]16'!E9</f>
        <v>0</v>
      </c>
      <c r="F7" s="15">
        <f t="shared" si="6"/>
        <v>90</v>
      </c>
      <c r="G7" s="198">
        <f>'[2]16'!H9</f>
        <v>38</v>
      </c>
      <c r="H7" s="199">
        <f>'[2]16'!I9</f>
        <v>0</v>
      </c>
      <c r="I7" s="199">
        <f>'[2]16'!J9</f>
        <v>0</v>
      </c>
      <c r="J7" s="199">
        <f>'[2]16'!K9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8">
        <f>'[2]16'!B10</f>
        <v>40</v>
      </c>
      <c r="C8" s="199">
        <f>'[2]16'!C10</f>
        <v>50</v>
      </c>
      <c r="D8" s="199">
        <f>'[2]16'!D10</f>
        <v>0</v>
      </c>
      <c r="E8" s="199">
        <f>'[2]16'!E10</f>
        <v>0</v>
      </c>
      <c r="F8" s="15">
        <f t="shared" si="6"/>
        <v>90</v>
      </c>
      <c r="G8" s="198">
        <f>'[2]16'!H10</f>
        <v>38</v>
      </c>
      <c r="H8" s="199">
        <f>'[2]16'!I10</f>
        <v>0</v>
      </c>
      <c r="I8" s="199">
        <f>'[2]16'!J10</f>
        <v>0</v>
      </c>
      <c r="J8" s="199">
        <f>'[2]16'!K10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8">
        <f>'[2]16'!B11</f>
        <v>40</v>
      </c>
      <c r="C9" s="199">
        <f>'[2]16'!C11</f>
        <v>50</v>
      </c>
      <c r="D9" s="199">
        <f>'[2]16'!D11</f>
        <v>0</v>
      </c>
      <c r="E9" s="199">
        <f>'[2]16'!E11</f>
        <v>0</v>
      </c>
      <c r="F9" s="15">
        <f t="shared" si="6"/>
        <v>90</v>
      </c>
      <c r="G9" s="198">
        <f>'[2]16'!H11</f>
        <v>38</v>
      </c>
      <c r="H9" s="199">
        <f>'[2]16'!I11</f>
        <v>0</v>
      </c>
      <c r="I9" s="199">
        <f>'[2]16'!J11</f>
        <v>0</v>
      </c>
      <c r="J9" s="199">
        <f>'[2]16'!K11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8">
        <f>'[2]16'!B12</f>
        <v>40</v>
      </c>
      <c r="C10" s="199">
        <f>'[2]16'!C12</f>
        <v>50</v>
      </c>
      <c r="D10" s="199">
        <f>'[2]16'!D12</f>
        <v>0</v>
      </c>
      <c r="E10" s="199">
        <f>'[2]16'!E12</f>
        <v>0</v>
      </c>
      <c r="F10" s="15">
        <f t="shared" si="6"/>
        <v>90</v>
      </c>
      <c r="G10" s="198">
        <f>'[2]16'!H12</f>
        <v>38</v>
      </c>
      <c r="H10" s="199">
        <f>'[2]16'!I12</f>
        <v>0</v>
      </c>
      <c r="I10" s="199">
        <f>'[2]16'!J12</f>
        <v>0</v>
      </c>
      <c r="J10" s="199">
        <f>'[2]16'!K12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8">
        <f>'[2]16'!B13</f>
        <v>40</v>
      </c>
      <c r="C11" s="199">
        <f>'[2]16'!C13</f>
        <v>50</v>
      </c>
      <c r="D11" s="199">
        <f>'[2]16'!D13</f>
        <v>0</v>
      </c>
      <c r="E11" s="199">
        <f>'[2]16'!E13</f>
        <v>0</v>
      </c>
      <c r="F11" s="15">
        <f t="shared" si="6"/>
        <v>90</v>
      </c>
      <c r="G11" s="198">
        <f>'[2]16'!H13</f>
        <v>38</v>
      </c>
      <c r="H11" s="199">
        <f>'[2]16'!I13</f>
        <v>0</v>
      </c>
      <c r="I11" s="199">
        <f>'[2]16'!J13</f>
        <v>0</v>
      </c>
      <c r="J11" s="199">
        <f>'[2]16'!K13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8">
        <f>'[2]16'!B14</f>
        <v>40</v>
      </c>
      <c r="C12" s="199">
        <f>'[2]16'!C14</f>
        <v>50</v>
      </c>
      <c r="D12" s="199">
        <f>'[2]16'!D14</f>
        <v>0</v>
      </c>
      <c r="E12" s="199">
        <f>'[2]16'!E14</f>
        <v>0</v>
      </c>
      <c r="F12" s="15">
        <f t="shared" si="6"/>
        <v>90</v>
      </c>
      <c r="G12" s="198">
        <f>'[2]16'!H14</f>
        <v>38</v>
      </c>
      <c r="H12" s="199">
        <f>'[2]16'!I14</f>
        <v>0</v>
      </c>
      <c r="I12" s="199">
        <f>'[2]16'!J14</f>
        <v>0</v>
      </c>
      <c r="J12" s="199">
        <f>'[2]16'!K14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8">
        <f>'[2]16'!B15</f>
        <v>40</v>
      </c>
      <c r="C13" s="199">
        <f>'[2]16'!C15</f>
        <v>50</v>
      </c>
      <c r="D13" s="199">
        <f>'[2]16'!D15</f>
        <v>0</v>
      </c>
      <c r="E13" s="199">
        <f>'[2]16'!E15</f>
        <v>0</v>
      </c>
      <c r="F13" s="15">
        <f t="shared" si="6"/>
        <v>90</v>
      </c>
      <c r="G13" s="198">
        <f>'[2]16'!H15</f>
        <v>38</v>
      </c>
      <c r="H13" s="199">
        <f>'[2]16'!I15</f>
        <v>0</v>
      </c>
      <c r="I13" s="199">
        <f>'[2]16'!J15</f>
        <v>0</v>
      </c>
      <c r="J13" s="199">
        <f>'[2]16'!K15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8">
        <f>'[2]16'!B16</f>
        <v>40</v>
      </c>
      <c r="C14" s="199">
        <f>'[2]16'!C16</f>
        <v>50</v>
      </c>
      <c r="D14" s="199">
        <f>'[2]16'!D16</f>
        <v>0</v>
      </c>
      <c r="E14" s="199">
        <f>'[2]16'!E16</f>
        <v>0</v>
      </c>
      <c r="F14" s="15">
        <f t="shared" si="6"/>
        <v>90</v>
      </c>
      <c r="G14" s="198">
        <f>'[2]16'!H16</f>
        <v>38</v>
      </c>
      <c r="H14" s="199">
        <f>'[2]16'!I16</f>
        <v>0</v>
      </c>
      <c r="I14" s="199">
        <f>'[2]16'!J16</f>
        <v>0</v>
      </c>
      <c r="J14" s="199">
        <f>'[2]16'!K16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8">
        <f>'[2]16'!B17</f>
        <v>40</v>
      </c>
      <c r="C15" s="199">
        <f>'[2]16'!C17</f>
        <v>50</v>
      </c>
      <c r="D15" s="199">
        <f>'[2]16'!D17</f>
        <v>0</v>
      </c>
      <c r="E15" s="199">
        <f>'[2]16'!E17</f>
        <v>0</v>
      </c>
      <c r="F15" s="15">
        <f t="shared" si="6"/>
        <v>90</v>
      </c>
      <c r="G15" s="198">
        <f>'[2]16'!H17</f>
        <v>38</v>
      </c>
      <c r="H15" s="199">
        <f>'[2]16'!I17</f>
        <v>0</v>
      </c>
      <c r="I15" s="199">
        <f>'[2]16'!J17</f>
        <v>0</v>
      </c>
      <c r="J15" s="199">
        <f>'[2]16'!K17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'[2]16'!B18</f>
        <v>40</v>
      </c>
      <c r="C16" s="199">
        <f>'[2]16'!C18</f>
        <v>50</v>
      </c>
      <c r="D16" s="199">
        <f>'[2]16'!D18</f>
        <v>0</v>
      </c>
      <c r="E16" s="199">
        <f>'[2]16'!E18</f>
        <v>0</v>
      </c>
      <c r="F16" s="15">
        <f t="shared" si="6"/>
        <v>90</v>
      </c>
      <c r="G16" s="198">
        <f>'[2]16'!H18</f>
        <v>38</v>
      </c>
      <c r="H16" s="199">
        <f>'[2]16'!I18</f>
        <v>0</v>
      </c>
      <c r="I16" s="199">
        <f>'[2]16'!J18</f>
        <v>0</v>
      </c>
      <c r="J16" s="199">
        <f>'[2]16'!K18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'[2]16'!B19</f>
        <v>40</v>
      </c>
      <c r="C17" s="199">
        <f>'[2]16'!C19</f>
        <v>50</v>
      </c>
      <c r="D17" s="199">
        <f>'[2]16'!D19</f>
        <v>0</v>
      </c>
      <c r="E17" s="199">
        <f>'[2]16'!E19</f>
        <v>0</v>
      </c>
      <c r="F17" s="15">
        <f t="shared" si="6"/>
        <v>90</v>
      </c>
      <c r="G17" s="198">
        <f>'[2]16'!H19</f>
        <v>38</v>
      </c>
      <c r="H17" s="199">
        <f>'[2]16'!I19</f>
        <v>0</v>
      </c>
      <c r="I17" s="199">
        <f>'[2]16'!J19</f>
        <v>0</v>
      </c>
      <c r="J17" s="199">
        <f>'[2]16'!K19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'[2]16'!B20</f>
        <v>40</v>
      </c>
      <c r="C18" s="199">
        <f>'[2]16'!C20</f>
        <v>50</v>
      </c>
      <c r="D18" s="199">
        <f>'[2]16'!D20</f>
        <v>0</v>
      </c>
      <c r="E18" s="199">
        <f>'[2]16'!E20</f>
        <v>0</v>
      </c>
      <c r="F18" s="15">
        <f t="shared" si="6"/>
        <v>90</v>
      </c>
      <c r="G18" s="198">
        <f>'[2]16'!H20</f>
        <v>38</v>
      </c>
      <c r="H18" s="199">
        <f>'[2]16'!I20</f>
        <v>0</v>
      </c>
      <c r="I18" s="199">
        <f>'[2]16'!J20</f>
        <v>0</v>
      </c>
      <c r="J18" s="199">
        <f>'[2]16'!K20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'[2]16'!B21</f>
        <v>40</v>
      </c>
      <c r="C19" s="199">
        <f>'[2]16'!C21</f>
        <v>50</v>
      </c>
      <c r="D19" s="199">
        <f>'[2]16'!D21</f>
        <v>0</v>
      </c>
      <c r="E19" s="199">
        <f>'[2]16'!E21</f>
        <v>0</v>
      </c>
      <c r="F19" s="15">
        <f t="shared" si="6"/>
        <v>90</v>
      </c>
      <c r="G19" s="198">
        <f>'[2]16'!H21</f>
        <v>38</v>
      </c>
      <c r="H19" s="199">
        <f>'[2]16'!I21</f>
        <v>0</v>
      </c>
      <c r="I19" s="199">
        <f>'[2]16'!J21</f>
        <v>0</v>
      </c>
      <c r="J19" s="199">
        <f>'[2]16'!K21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'[2]16'!B22</f>
        <v>40</v>
      </c>
      <c r="C20" s="199">
        <f>'[2]16'!C22</f>
        <v>50</v>
      </c>
      <c r="D20" s="199">
        <f>'[2]16'!D22</f>
        <v>0</v>
      </c>
      <c r="E20" s="199">
        <f>'[2]16'!E22</f>
        <v>0</v>
      </c>
      <c r="F20" s="15">
        <f t="shared" si="6"/>
        <v>90</v>
      </c>
      <c r="G20" s="198">
        <f>'[2]16'!H22</f>
        <v>38</v>
      </c>
      <c r="H20" s="199">
        <f>'[2]16'!I22</f>
        <v>0</v>
      </c>
      <c r="I20" s="199">
        <f>'[2]16'!J22</f>
        <v>0</v>
      </c>
      <c r="J20" s="199">
        <f>'[2]16'!K22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'[2]16'!B23</f>
        <v>40</v>
      </c>
      <c r="C21" s="199">
        <f>'[2]16'!C23</f>
        <v>50</v>
      </c>
      <c r="D21" s="199">
        <f>'[2]16'!D23</f>
        <v>0</v>
      </c>
      <c r="E21" s="199">
        <f>'[2]16'!E23</f>
        <v>0</v>
      </c>
      <c r="F21" s="15">
        <f t="shared" si="6"/>
        <v>90</v>
      </c>
      <c r="G21" s="198">
        <f>'[2]16'!H23</f>
        <v>38</v>
      </c>
      <c r="H21" s="199">
        <f>'[2]16'!I23</f>
        <v>0</v>
      </c>
      <c r="I21" s="199">
        <f>'[2]16'!J23</f>
        <v>0</v>
      </c>
      <c r="J21" s="199">
        <f>'[2]16'!K23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'[2]16'!B24</f>
        <v>40</v>
      </c>
      <c r="C22" s="199">
        <f>'[2]16'!C24</f>
        <v>50</v>
      </c>
      <c r="D22" s="199">
        <f>'[2]16'!D24</f>
        <v>0</v>
      </c>
      <c r="E22" s="199">
        <f>'[2]16'!E24</f>
        <v>0</v>
      </c>
      <c r="F22" s="15">
        <f t="shared" si="6"/>
        <v>90</v>
      </c>
      <c r="G22" s="198">
        <f>'[2]16'!H24</f>
        <v>38</v>
      </c>
      <c r="H22" s="199">
        <f>'[2]16'!I24</f>
        <v>0</v>
      </c>
      <c r="I22" s="199">
        <f>'[2]16'!J24</f>
        <v>0</v>
      </c>
      <c r="J22" s="199">
        <f>'[2]16'!K24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'[2]16'!B25</f>
        <v>40</v>
      </c>
      <c r="C23" s="199">
        <f>'[2]16'!C25</f>
        <v>50</v>
      </c>
      <c r="D23" s="199">
        <f>'[2]16'!D25</f>
        <v>0</v>
      </c>
      <c r="E23" s="199">
        <f>'[2]16'!E25</f>
        <v>0</v>
      </c>
      <c r="F23" s="15">
        <f t="shared" si="6"/>
        <v>90</v>
      </c>
      <c r="G23" s="198">
        <f>'[2]16'!H25</f>
        <v>38</v>
      </c>
      <c r="H23" s="199">
        <f>'[2]16'!I25</f>
        <v>0</v>
      </c>
      <c r="I23" s="199">
        <f>'[2]16'!J25</f>
        <v>0</v>
      </c>
      <c r="J23" s="199">
        <f>'[2]16'!K25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'[2]16'!B26</f>
        <v>40</v>
      </c>
      <c r="C24" s="199">
        <f>'[2]16'!C26</f>
        <v>50</v>
      </c>
      <c r="D24" s="199">
        <f>'[2]16'!D26</f>
        <v>0</v>
      </c>
      <c r="E24" s="199">
        <f>'[2]16'!E26</f>
        <v>0</v>
      </c>
      <c r="F24" s="15">
        <f t="shared" si="6"/>
        <v>90</v>
      </c>
      <c r="G24" s="198">
        <f>'[2]16'!H26</f>
        <v>38</v>
      </c>
      <c r="H24" s="199">
        <f>'[2]16'!I26</f>
        <v>0</v>
      </c>
      <c r="I24" s="199">
        <f>'[2]16'!J26</f>
        <v>0</v>
      </c>
      <c r="J24" s="199">
        <f>'[2]16'!K26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'[2]16'!B27</f>
        <v>40</v>
      </c>
      <c r="C25" s="199">
        <f>'[2]16'!C27</f>
        <v>50</v>
      </c>
      <c r="D25" s="199">
        <f>'[2]16'!D27</f>
        <v>0</v>
      </c>
      <c r="E25" s="199">
        <f>'[2]16'!E27</f>
        <v>0</v>
      </c>
      <c r="F25" s="15">
        <f t="shared" si="6"/>
        <v>90</v>
      </c>
      <c r="G25" s="198">
        <f>'[2]16'!H27</f>
        <v>38</v>
      </c>
      <c r="H25" s="199">
        <f>'[2]16'!I27</f>
        <v>0</v>
      </c>
      <c r="I25" s="199">
        <f>'[2]16'!J27</f>
        <v>0</v>
      </c>
      <c r="J25" s="199">
        <f>'[2]16'!K27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'[2]16'!B28</f>
        <v>40</v>
      </c>
      <c r="C26" s="199">
        <f>'[2]16'!C28</f>
        <v>50</v>
      </c>
      <c r="D26" s="199">
        <f>'[2]16'!D28</f>
        <v>0</v>
      </c>
      <c r="E26" s="199">
        <f>'[2]16'!E28</f>
        <v>0</v>
      </c>
      <c r="F26" s="15">
        <f t="shared" si="6"/>
        <v>90</v>
      </c>
      <c r="G26" s="198">
        <f>'[2]16'!H28</f>
        <v>38</v>
      </c>
      <c r="H26" s="199">
        <f>'[2]16'!I28</f>
        <v>0</v>
      </c>
      <c r="I26" s="199">
        <f>'[2]16'!J28</f>
        <v>0</v>
      </c>
      <c r="J26" s="199">
        <f>'[2]16'!K28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'[2]16'!B29</f>
        <v>40</v>
      </c>
      <c r="C27" s="199">
        <f>'[2]16'!C29</f>
        <v>50</v>
      </c>
      <c r="D27" s="199">
        <f>'[2]16'!D29</f>
        <v>0</v>
      </c>
      <c r="E27" s="199">
        <f>'[2]16'!E29</f>
        <v>0</v>
      </c>
      <c r="F27" s="15">
        <f t="shared" si="6"/>
        <v>90</v>
      </c>
      <c r="G27" s="198">
        <f>'[2]16'!H29</f>
        <v>38</v>
      </c>
      <c r="H27" s="199">
        <f>'[2]16'!I29</f>
        <v>0</v>
      </c>
      <c r="I27" s="199">
        <f>'[2]16'!J29</f>
        <v>0</v>
      </c>
      <c r="J27" s="199">
        <f>'[2]16'!K29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'[2]16'!B30</f>
        <v>40</v>
      </c>
      <c r="C28" s="199">
        <f>'[2]16'!C30</f>
        <v>50</v>
      </c>
      <c r="D28" s="199">
        <f>'[2]16'!D30</f>
        <v>0</v>
      </c>
      <c r="E28" s="199">
        <f>'[2]16'!E30</f>
        <v>0</v>
      </c>
      <c r="F28" s="15">
        <f t="shared" si="6"/>
        <v>90</v>
      </c>
      <c r="G28" s="198">
        <f>'[2]16'!H30</f>
        <v>38</v>
      </c>
      <c r="H28" s="199">
        <f>'[2]16'!I30</f>
        <v>0</v>
      </c>
      <c r="I28" s="199">
        <f>'[2]16'!J30</f>
        <v>0</v>
      </c>
      <c r="J28" s="199">
        <f>'[2]16'!K30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'[2]16'!B31</f>
        <v>40</v>
      </c>
      <c r="C29" s="199">
        <f>'[2]16'!C31</f>
        <v>50</v>
      </c>
      <c r="D29" s="199">
        <f>'[2]16'!D31</f>
        <v>0</v>
      </c>
      <c r="E29" s="199">
        <f>'[2]16'!E31</f>
        <v>0</v>
      </c>
      <c r="F29" s="15">
        <f t="shared" si="6"/>
        <v>90</v>
      </c>
      <c r="G29" s="198">
        <f>'[2]16'!H31</f>
        <v>38</v>
      </c>
      <c r="H29" s="199">
        <f>'[2]16'!I31</f>
        <v>0</v>
      </c>
      <c r="I29" s="199">
        <f>'[2]16'!J31</f>
        <v>0</v>
      </c>
      <c r="J29" s="199">
        <f>'[2]16'!K31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'[2]16'!B32</f>
        <v>40</v>
      </c>
      <c r="C30" s="199">
        <f>'[2]16'!C32</f>
        <v>50</v>
      </c>
      <c r="D30" s="199">
        <f>'[2]16'!D32</f>
        <v>0</v>
      </c>
      <c r="E30" s="199">
        <f>'[2]16'!E32</f>
        <v>0</v>
      </c>
      <c r="F30" s="15">
        <f t="shared" si="6"/>
        <v>90</v>
      </c>
      <c r="G30" s="198">
        <f>'[2]16'!H32</f>
        <v>38</v>
      </c>
      <c r="H30" s="199">
        <f>'[2]16'!I32</f>
        <v>0</v>
      </c>
      <c r="I30" s="199">
        <f>'[2]16'!J32</f>
        <v>0</v>
      </c>
      <c r="J30" s="199">
        <f>'[2]16'!K32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'[2]16'!B33</f>
        <v>40</v>
      </c>
      <c r="C31" s="199">
        <f>'[2]16'!C33</f>
        <v>50</v>
      </c>
      <c r="D31" s="199">
        <f>'[2]16'!D33</f>
        <v>0</v>
      </c>
      <c r="E31" s="199">
        <f>'[2]16'!E33</f>
        <v>0</v>
      </c>
      <c r="F31" s="15">
        <f t="shared" si="6"/>
        <v>90</v>
      </c>
      <c r="G31" s="198">
        <f>'[2]16'!H33</f>
        <v>38</v>
      </c>
      <c r="H31" s="199">
        <f>'[2]16'!I33</f>
        <v>0</v>
      </c>
      <c r="I31" s="199">
        <f>'[2]16'!J33</f>
        <v>0</v>
      </c>
      <c r="J31" s="199">
        <f>'[2]16'!K33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'[2]16'!B34</f>
        <v>40</v>
      </c>
      <c r="C32" s="199">
        <f>'[2]16'!C34</f>
        <v>50</v>
      </c>
      <c r="D32" s="199">
        <f>'[2]16'!D34</f>
        <v>0</v>
      </c>
      <c r="E32" s="199">
        <f>'[2]16'!E34</f>
        <v>0</v>
      </c>
      <c r="F32" s="15">
        <f t="shared" si="6"/>
        <v>90</v>
      </c>
      <c r="G32" s="198">
        <f>'[2]16'!H34</f>
        <v>38</v>
      </c>
      <c r="H32" s="199">
        <f>'[2]16'!I34</f>
        <v>0</v>
      </c>
      <c r="I32" s="199">
        <f>'[2]16'!J34</f>
        <v>0</v>
      </c>
      <c r="J32" s="199">
        <f>'[2]16'!K34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'[2]16'!B35</f>
        <v>40</v>
      </c>
      <c r="C33" s="199">
        <f>'[2]16'!C35</f>
        <v>50</v>
      </c>
      <c r="D33" s="199">
        <f>'[2]16'!D35</f>
        <v>0</v>
      </c>
      <c r="E33" s="199">
        <f>'[2]16'!E35</f>
        <v>0</v>
      </c>
      <c r="F33" s="15">
        <f t="shared" si="6"/>
        <v>90</v>
      </c>
      <c r="G33" s="198">
        <f>'[2]16'!H35</f>
        <v>38</v>
      </c>
      <c r="H33" s="199">
        <f>'[2]16'!I35</f>
        <v>0</v>
      </c>
      <c r="I33" s="199">
        <f>'[2]16'!J35</f>
        <v>0</v>
      </c>
      <c r="J33" s="199">
        <f>'[2]16'!K35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'[2]16'!B36</f>
        <v>40</v>
      </c>
      <c r="C34" s="199">
        <f>'[2]16'!C36</f>
        <v>50</v>
      </c>
      <c r="D34" s="199">
        <f>'[2]16'!D36</f>
        <v>0</v>
      </c>
      <c r="E34" s="199">
        <f>'[2]16'!E36</f>
        <v>0</v>
      </c>
      <c r="F34" s="15">
        <f t="shared" si="6"/>
        <v>90</v>
      </c>
      <c r="G34" s="198">
        <f>'[2]16'!H36</f>
        <v>38</v>
      </c>
      <c r="H34" s="199">
        <f>'[2]16'!I36</f>
        <v>0</v>
      </c>
      <c r="I34" s="199">
        <f>'[2]16'!J36</f>
        <v>0</v>
      </c>
      <c r="J34" s="199">
        <f>'[2]16'!K36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'[2]16'!B37</f>
        <v>40</v>
      </c>
      <c r="C35" s="199">
        <f>'[2]16'!C37</f>
        <v>50</v>
      </c>
      <c r="D35" s="199">
        <f>'[2]16'!D37</f>
        <v>0</v>
      </c>
      <c r="E35" s="199">
        <f>'[2]16'!E37</f>
        <v>0</v>
      </c>
      <c r="F35" s="15">
        <f t="shared" si="6"/>
        <v>90</v>
      </c>
      <c r="G35" s="198">
        <f>'[2]16'!H37</f>
        <v>38</v>
      </c>
      <c r="H35" s="199">
        <f>'[2]16'!I37</f>
        <v>0</v>
      </c>
      <c r="I35" s="199">
        <f>'[2]16'!J37</f>
        <v>0</v>
      </c>
      <c r="J35" s="199">
        <f>'[2]16'!K37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8">
        <f>'[2]16'!B38</f>
        <v>40</v>
      </c>
      <c r="C36" s="199">
        <f>'[2]16'!C38</f>
        <v>50</v>
      </c>
      <c r="D36" s="199">
        <f>'[2]16'!D38</f>
        <v>0</v>
      </c>
      <c r="E36" s="199">
        <f>'[2]16'!E38</f>
        <v>0</v>
      </c>
      <c r="F36" s="15">
        <f t="shared" si="6"/>
        <v>90</v>
      </c>
      <c r="G36" s="198">
        <f>'[2]16'!H38</f>
        <v>38</v>
      </c>
      <c r="H36" s="199">
        <f>'[2]16'!I38</f>
        <v>0</v>
      </c>
      <c r="I36" s="199">
        <f>'[2]16'!J38</f>
        <v>0</v>
      </c>
      <c r="J36" s="199">
        <f>'[2]16'!K38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8">
        <f>'[2]16'!B39</f>
        <v>40</v>
      </c>
      <c r="C37" s="199">
        <f>'[2]16'!C39</f>
        <v>50</v>
      </c>
      <c r="D37" s="199">
        <f>'[2]16'!D39</f>
        <v>0</v>
      </c>
      <c r="E37" s="199">
        <f>'[2]16'!E39</f>
        <v>0</v>
      </c>
      <c r="F37" s="15">
        <f t="shared" si="6"/>
        <v>90</v>
      </c>
      <c r="G37" s="198">
        <f>'[2]16'!H39</f>
        <v>38</v>
      </c>
      <c r="H37" s="199">
        <f>'[2]16'!I39</f>
        <v>0</v>
      </c>
      <c r="I37" s="199">
        <f>'[2]16'!J39</f>
        <v>0</v>
      </c>
      <c r="J37" s="199">
        <f>'[2]16'!K39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8">
        <f>'[2]16'!B40</f>
        <v>40</v>
      </c>
      <c r="C38" s="199">
        <f>'[2]16'!C40</f>
        <v>50</v>
      </c>
      <c r="D38" s="199">
        <f>'[2]16'!D40</f>
        <v>0</v>
      </c>
      <c r="E38" s="199">
        <f>'[2]16'!E40</f>
        <v>0</v>
      </c>
      <c r="F38" s="15">
        <f t="shared" si="6"/>
        <v>90</v>
      </c>
      <c r="G38" s="198">
        <f>'[2]16'!H40</f>
        <v>38</v>
      </c>
      <c r="H38" s="199">
        <f>'[2]16'!I40</f>
        <v>0</v>
      </c>
      <c r="I38" s="199">
        <f>'[2]16'!J40</f>
        <v>0</v>
      </c>
      <c r="J38" s="199">
        <f>'[2]16'!K40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8">
        <f>'[2]16'!B41</f>
        <v>40</v>
      </c>
      <c r="C39" s="199">
        <f>'[2]16'!C41</f>
        <v>50</v>
      </c>
      <c r="D39" s="199">
        <f>'[2]16'!D41</f>
        <v>0</v>
      </c>
      <c r="E39" s="199">
        <f>'[2]16'!E41</f>
        <v>0</v>
      </c>
      <c r="F39" s="15">
        <f t="shared" si="6"/>
        <v>90</v>
      </c>
      <c r="G39" s="198">
        <f>'[2]16'!H41</f>
        <v>38</v>
      </c>
      <c r="H39" s="199">
        <f>'[2]16'!I41</f>
        <v>0</v>
      </c>
      <c r="I39" s="199">
        <f>'[2]16'!J41</f>
        <v>0</v>
      </c>
      <c r="J39" s="199">
        <f>'[2]16'!K41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8">
        <f>'[2]16'!B42</f>
        <v>40</v>
      </c>
      <c r="C40" s="199">
        <f>'[2]16'!C42</f>
        <v>50</v>
      </c>
      <c r="D40" s="199">
        <f>'[2]16'!D42</f>
        <v>0</v>
      </c>
      <c r="E40" s="199">
        <f>'[2]16'!E42</f>
        <v>0</v>
      </c>
      <c r="F40" s="15">
        <f t="shared" si="6"/>
        <v>90</v>
      </c>
      <c r="G40" s="198">
        <f>'[2]16'!H42</f>
        <v>38</v>
      </c>
      <c r="H40" s="199">
        <f>'[2]16'!I42</f>
        <v>0</v>
      </c>
      <c r="I40" s="199">
        <f>'[2]16'!J42</f>
        <v>0</v>
      </c>
      <c r="J40" s="199">
        <f>'[2]16'!K42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8">
        <f>'[2]16'!B43</f>
        <v>40</v>
      </c>
      <c r="C41" s="199">
        <f>'[2]16'!C43</f>
        <v>50</v>
      </c>
      <c r="D41" s="199">
        <f>'[2]16'!D43</f>
        <v>0</v>
      </c>
      <c r="E41" s="199">
        <f>'[2]16'!E43</f>
        <v>0</v>
      </c>
      <c r="F41" s="15">
        <f t="shared" si="6"/>
        <v>90</v>
      </c>
      <c r="G41" s="198">
        <f>'[2]16'!H43</f>
        <v>38</v>
      </c>
      <c r="H41" s="199">
        <f>'[2]16'!I43</f>
        <v>0</v>
      </c>
      <c r="I41" s="199">
        <f>'[2]16'!J43</f>
        <v>0</v>
      </c>
      <c r="J41" s="199">
        <f>'[2]16'!K43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8">
        <f>'[2]16'!B44</f>
        <v>40</v>
      </c>
      <c r="C42" s="199">
        <f>'[2]16'!C44</f>
        <v>50</v>
      </c>
      <c r="D42" s="199">
        <f>'[2]16'!D44</f>
        <v>0</v>
      </c>
      <c r="E42" s="199">
        <f>'[2]16'!E44</f>
        <v>0</v>
      </c>
      <c r="F42" s="15">
        <f t="shared" si="6"/>
        <v>90</v>
      </c>
      <c r="G42" s="198">
        <f>'[2]16'!H44</f>
        <v>38</v>
      </c>
      <c r="H42" s="199">
        <f>'[2]16'!I44</f>
        <v>0</v>
      </c>
      <c r="I42" s="199">
        <f>'[2]16'!J44</f>
        <v>0</v>
      </c>
      <c r="J42" s="199">
        <f>'[2]16'!K44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8">
        <f>'[2]16'!B45</f>
        <v>40</v>
      </c>
      <c r="C43" s="199">
        <f>'[2]16'!C45</f>
        <v>50</v>
      </c>
      <c r="D43" s="199">
        <f>'[2]16'!D45</f>
        <v>0</v>
      </c>
      <c r="E43" s="199">
        <f>'[2]16'!E45</f>
        <v>0</v>
      </c>
      <c r="F43" s="15">
        <f t="shared" si="6"/>
        <v>90</v>
      </c>
      <c r="G43" s="198">
        <f>'[2]16'!H45</f>
        <v>38</v>
      </c>
      <c r="H43" s="199">
        <f>'[2]16'!I45</f>
        <v>0</v>
      </c>
      <c r="I43" s="199">
        <f>'[2]16'!J45</f>
        <v>0</v>
      </c>
      <c r="J43" s="199">
        <f>'[2]16'!K45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8">
        <f>'[2]16'!B46</f>
        <v>40</v>
      </c>
      <c r="C44" s="199">
        <f>'[2]16'!C46</f>
        <v>50</v>
      </c>
      <c r="D44" s="199">
        <f>'[2]16'!D46</f>
        <v>0</v>
      </c>
      <c r="E44" s="199">
        <f>'[2]16'!E46</f>
        <v>0</v>
      </c>
      <c r="F44" s="15">
        <f t="shared" si="6"/>
        <v>90</v>
      </c>
      <c r="G44" s="198">
        <f>'[2]16'!H46</f>
        <v>38</v>
      </c>
      <c r="H44" s="199">
        <f>'[2]16'!I46</f>
        <v>0</v>
      </c>
      <c r="I44" s="199">
        <f>'[2]16'!J46</f>
        <v>0</v>
      </c>
      <c r="J44" s="199">
        <f>'[2]16'!K46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8">
        <f>'[2]16'!B47</f>
        <v>40</v>
      </c>
      <c r="C45" s="199">
        <f>'[2]16'!C47</f>
        <v>50</v>
      </c>
      <c r="D45" s="199">
        <f>'[2]16'!D47</f>
        <v>0</v>
      </c>
      <c r="E45" s="199">
        <f>'[2]16'!E47</f>
        <v>0</v>
      </c>
      <c r="F45" s="15">
        <f t="shared" si="6"/>
        <v>90</v>
      </c>
      <c r="G45" s="198">
        <f>'[2]16'!H47</f>
        <v>38</v>
      </c>
      <c r="H45" s="199">
        <f>'[2]16'!I47</f>
        <v>0</v>
      </c>
      <c r="I45" s="199">
        <f>'[2]16'!J47</f>
        <v>0</v>
      </c>
      <c r="J45" s="199">
        <f>'[2]16'!K47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8">
        <f>'[2]16'!B48</f>
        <v>40</v>
      </c>
      <c r="C46" s="199">
        <f>'[2]16'!C48</f>
        <v>50</v>
      </c>
      <c r="D46" s="199">
        <f>'[2]16'!D48</f>
        <v>0</v>
      </c>
      <c r="E46" s="199">
        <f>'[2]16'!E48</f>
        <v>0</v>
      </c>
      <c r="F46" s="15">
        <f t="shared" si="6"/>
        <v>90</v>
      </c>
      <c r="G46" s="198">
        <f>'[2]16'!H48</f>
        <v>37</v>
      </c>
      <c r="H46" s="199">
        <f>'[2]16'!I48</f>
        <v>0</v>
      </c>
      <c r="I46" s="199">
        <f>'[2]16'!J48</f>
        <v>0</v>
      </c>
      <c r="J46" s="199">
        <f>'[2]16'!K48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8">
        <f>'[2]16'!B49</f>
        <v>40</v>
      </c>
      <c r="C47" s="199">
        <f>'[2]16'!C49</f>
        <v>50</v>
      </c>
      <c r="D47" s="199">
        <f>'[2]16'!D49</f>
        <v>0</v>
      </c>
      <c r="E47" s="199">
        <f>'[2]16'!E49</f>
        <v>0</v>
      </c>
      <c r="F47" s="15">
        <f t="shared" si="6"/>
        <v>90</v>
      </c>
      <c r="G47" s="198">
        <f>'[2]16'!H49</f>
        <v>37</v>
      </c>
      <c r="H47" s="199">
        <f>'[2]16'!I49</f>
        <v>0</v>
      </c>
      <c r="I47" s="199">
        <f>'[2]16'!J49</f>
        <v>0</v>
      </c>
      <c r="J47" s="199">
        <f>'[2]16'!K49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8">
        <f>'[2]16'!B50</f>
        <v>40</v>
      </c>
      <c r="C48" s="199">
        <f>'[2]16'!C50</f>
        <v>50</v>
      </c>
      <c r="D48" s="199">
        <f>'[2]16'!D50</f>
        <v>0</v>
      </c>
      <c r="E48" s="199">
        <f>'[2]16'!E50</f>
        <v>0</v>
      </c>
      <c r="F48" s="15">
        <f t="shared" si="6"/>
        <v>90</v>
      </c>
      <c r="G48" s="198">
        <f>'[2]16'!H50</f>
        <v>37</v>
      </c>
      <c r="H48" s="199">
        <f>'[2]16'!I50</f>
        <v>0</v>
      </c>
      <c r="I48" s="199">
        <f>'[2]16'!J50</f>
        <v>0</v>
      </c>
      <c r="J48" s="199">
        <f>'[2]16'!K50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8">
        <f>'[2]16'!B51</f>
        <v>40</v>
      </c>
      <c r="C49" s="199">
        <f>'[2]16'!C51</f>
        <v>50</v>
      </c>
      <c r="D49" s="199">
        <f>'[2]16'!D51</f>
        <v>0</v>
      </c>
      <c r="E49" s="199">
        <f>'[2]16'!E51</f>
        <v>0</v>
      </c>
      <c r="F49" s="15">
        <f t="shared" si="6"/>
        <v>90</v>
      </c>
      <c r="G49" s="198">
        <f>'[2]16'!H51</f>
        <v>37</v>
      </c>
      <c r="H49" s="199">
        <f>'[2]16'!I51</f>
        <v>0</v>
      </c>
      <c r="I49" s="199">
        <f>'[2]16'!J51</f>
        <v>0</v>
      </c>
      <c r="J49" s="199">
        <f>'[2]16'!K51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8">
        <f>'[2]16'!B52</f>
        <v>40</v>
      </c>
      <c r="C50" s="199">
        <f>'[2]16'!C52</f>
        <v>50</v>
      </c>
      <c r="D50" s="199">
        <f>'[2]16'!D52</f>
        <v>0</v>
      </c>
      <c r="E50" s="199">
        <f>'[2]16'!E52</f>
        <v>0</v>
      </c>
      <c r="F50" s="15">
        <f t="shared" si="6"/>
        <v>90</v>
      </c>
      <c r="G50" s="198">
        <f>'[2]16'!H52</f>
        <v>37</v>
      </c>
      <c r="H50" s="199">
        <f>'[2]16'!I52</f>
        <v>0</v>
      </c>
      <c r="I50" s="199">
        <f>'[2]16'!J52</f>
        <v>0</v>
      </c>
      <c r="J50" s="199">
        <f>'[2]16'!K52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8">
        <f>'[2]16'!B53</f>
        <v>40</v>
      </c>
      <c r="C51" s="199">
        <f>'[2]16'!C53</f>
        <v>50</v>
      </c>
      <c r="D51" s="199">
        <f>'[2]16'!D53</f>
        <v>0</v>
      </c>
      <c r="E51" s="199">
        <f>'[2]16'!E53</f>
        <v>0</v>
      </c>
      <c r="F51" s="15">
        <f t="shared" si="6"/>
        <v>90</v>
      </c>
      <c r="G51" s="198">
        <f>'[2]16'!H53</f>
        <v>36</v>
      </c>
      <c r="H51" s="199">
        <f>'[2]16'!I53</f>
        <v>0</v>
      </c>
      <c r="I51" s="199">
        <f>'[2]16'!J53</f>
        <v>0</v>
      </c>
      <c r="J51" s="199">
        <f>'[2]16'!K53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8">
        <f>'[2]16'!B54</f>
        <v>40</v>
      </c>
      <c r="C52" s="199">
        <f>'[2]16'!C54</f>
        <v>50</v>
      </c>
      <c r="D52" s="199">
        <f>'[2]16'!D54</f>
        <v>0</v>
      </c>
      <c r="E52" s="199">
        <f>'[2]16'!E54</f>
        <v>0</v>
      </c>
      <c r="F52" s="15">
        <f t="shared" si="6"/>
        <v>90</v>
      </c>
      <c r="G52" s="198">
        <f>'[2]16'!H54</f>
        <v>36</v>
      </c>
      <c r="H52" s="199">
        <f>'[2]16'!I54</f>
        <v>0</v>
      </c>
      <c r="I52" s="199">
        <f>'[2]16'!J54</f>
        <v>0</v>
      </c>
      <c r="J52" s="199">
        <f>'[2]16'!K54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8">
        <f>'[2]16'!B55</f>
        <v>40</v>
      </c>
      <c r="C53" s="199">
        <f>'[2]16'!C55</f>
        <v>50</v>
      </c>
      <c r="D53" s="199">
        <f>'[2]16'!D55</f>
        <v>0</v>
      </c>
      <c r="E53" s="199">
        <f>'[2]16'!E55</f>
        <v>0</v>
      </c>
      <c r="F53" s="15">
        <f t="shared" si="6"/>
        <v>90</v>
      </c>
      <c r="G53" s="198">
        <f>'[2]16'!H55</f>
        <v>36</v>
      </c>
      <c r="H53" s="199">
        <f>'[2]16'!I55</f>
        <v>0</v>
      </c>
      <c r="I53" s="199">
        <f>'[2]16'!J55</f>
        <v>0</v>
      </c>
      <c r="J53" s="199">
        <f>'[2]16'!K55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8">
        <f>'[2]16'!B56</f>
        <v>40</v>
      </c>
      <c r="C54" s="199">
        <f>'[2]16'!C56</f>
        <v>50</v>
      </c>
      <c r="D54" s="199">
        <f>'[2]16'!D56</f>
        <v>0</v>
      </c>
      <c r="E54" s="199">
        <f>'[2]16'!E56</f>
        <v>0</v>
      </c>
      <c r="F54" s="15">
        <f t="shared" si="6"/>
        <v>90</v>
      </c>
      <c r="G54" s="198">
        <f>'[2]16'!H56</f>
        <v>35</v>
      </c>
      <c r="H54" s="199">
        <f>'[2]16'!I56</f>
        <v>0</v>
      </c>
      <c r="I54" s="199">
        <f>'[2]16'!J56</f>
        <v>0</v>
      </c>
      <c r="J54" s="199">
        <f>'[2]16'!K56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8">
        <f>'[2]16'!B57</f>
        <v>40</v>
      </c>
      <c r="C55" s="199">
        <f>'[2]16'!C57</f>
        <v>50</v>
      </c>
      <c r="D55" s="199">
        <f>'[2]16'!D57</f>
        <v>0</v>
      </c>
      <c r="E55" s="199">
        <f>'[2]16'!E57</f>
        <v>0</v>
      </c>
      <c r="F55" s="15">
        <f t="shared" si="6"/>
        <v>90</v>
      </c>
      <c r="G55" s="198">
        <f>'[2]16'!H57</f>
        <v>35</v>
      </c>
      <c r="H55" s="199">
        <f>'[2]16'!I57</f>
        <v>0</v>
      </c>
      <c r="I55" s="199">
        <f>'[2]16'!J57</f>
        <v>0</v>
      </c>
      <c r="J55" s="199">
        <f>'[2]16'!K57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8">
        <f>'[2]16'!B58</f>
        <v>40</v>
      </c>
      <c r="C56" s="199">
        <f>'[2]16'!C58</f>
        <v>50</v>
      </c>
      <c r="D56" s="199">
        <f>'[2]16'!D58</f>
        <v>0</v>
      </c>
      <c r="E56" s="199">
        <f>'[2]16'!E58</f>
        <v>0</v>
      </c>
      <c r="F56" s="15">
        <f t="shared" si="6"/>
        <v>90</v>
      </c>
      <c r="G56" s="198">
        <f>'[2]16'!H58</f>
        <v>35</v>
      </c>
      <c r="H56" s="199">
        <f>'[2]16'!I58</f>
        <v>0</v>
      </c>
      <c r="I56" s="199">
        <f>'[2]16'!J58</f>
        <v>0</v>
      </c>
      <c r="J56" s="199">
        <f>'[2]16'!K58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8">
        <f>'[2]16'!B59</f>
        <v>40</v>
      </c>
      <c r="C57" s="199">
        <f>'[2]16'!C59</f>
        <v>50</v>
      </c>
      <c r="D57" s="199">
        <f>'[2]16'!D59</f>
        <v>0</v>
      </c>
      <c r="E57" s="199">
        <f>'[2]16'!E59</f>
        <v>0</v>
      </c>
      <c r="F57" s="15">
        <f t="shared" si="6"/>
        <v>90</v>
      </c>
      <c r="G57" s="198">
        <f>'[2]16'!H59</f>
        <v>35</v>
      </c>
      <c r="H57" s="199">
        <f>'[2]16'!I59</f>
        <v>0</v>
      </c>
      <c r="I57" s="199">
        <f>'[2]16'!J59</f>
        <v>0</v>
      </c>
      <c r="J57" s="199">
        <f>'[2]16'!K59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8">
        <f>'[2]16'!B60</f>
        <v>40</v>
      </c>
      <c r="C58" s="199">
        <f>'[2]16'!C60</f>
        <v>50</v>
      </c>
      <c r="D58" s="199">
        <f>'[2]16'!D60</f>
        <v>0</v>
      </c>
      <c r="E58" s="199">
        <f>'[2]16'!E60</f>
        <v>0</v>
      </c>
      <c r="F58" s="15">
        <f t="shared" si="6"/>
        <v>90</v>
      </c>
      <c r="G58" s="198">
        <f>'[2]16'!H60</f>
        <v>35</v>
      </c>
      <c r="H58" s="199">
        <f>'[2]16'!I60</f>
        <v>0</v>
      </c>
      <c r="I58" s="199">
        <f>'[2]16'!J60</f>
        <v>0</v>
      </c>
      <c r="J58" s="199">
        <f>'[2]16'!K60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8">
        <f>'[2]16'!B61</f>
        <v>40</v>
      </c>
      <c r="C59" s="199">
        <f>'[2]16'!C61</f>
        <v>50</v>
      </c>
      <c r="D59" s="199">
        <f>'[2]16'!D61</f>
        <v>0</v>
      </c>
      <c r="E59" s="199">
        <f>'[2]16'!E61</f>
        <v>0</v>
      </c>
      <c r="F59" s="15">
        <f t="shared" si="6"/>
        <v>90</v>
      </c>
      <c r="G59" s="198">
        <f>'[2]16'!H61</f>
        <v>35</v>
      </c>
      <c r="H59" s="199">
        <f>'[2]16'!I61</f>
        <v>0</v>
      </c>
      <c r="I59" s="199">
        <f>'[2]16'!J61</f>
        <v>0</v>
      </c>
      <c r="J59" s="199">
        <f>'[2]16'!K61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8">
        <f>'[2]16'!B62</f>
        <v>40</v>
      </c>
      <c r="C60" s="199">
        <f>'[2]16'!C62</f>
        <v>50</v>
      </c>
      <c r="D60" s="199">
        <f>'[2]16'!D62</f>
        <v>0</v>
      </c>
      <c r="E60" s="199">
        <f>'[2]16'!E62</f>
        <v>0</v>
      </c>
      <c r="F60" s="15">
        <f t="shared" si="6"/>
        <v>90</v>
      </c>
      <c r="G60" s="198">
        <f>'[2]16'!H62</f>
        <v>35</v>
      </c>
      <c r="H60" s="199">
        <f>'[2]16'!I62</f>
        <v>0</v>
      </c>
      <c r="I60" s="199">
        <f>'[2]16'!J62</f>
        <v>0</v>
      </c>
      <c r="J60" s="199">
        <f>'[2]16'!K62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8">
        <f>'[2]16'!B63</f>
        <v>40</v>
      </c>
      <c r="C61" s="199">
        <f>'[2]16'!C63</f>
        <v>50</v>
      </c>
      <c r="D61" s="199">
        <f>'[2]16'!D63</f>
        <v>0</v>
      </c>
      <c r="E61" s="199">
        <f>'[2]16'!E63</f>
        <v>0</v>
      </c>
      <c r="F61" s="15">
        <f t="shared" si="6"/>
        <v>90</v>
      </c>
      <c r="G61" s="198">
        <f>'[2]16'!H63</f>
        <v>35</v>
      </c>
      <c r="H61" s="199">
        <f>'[2]16'!I63</f>
        <v>0</v>
      </c>
      <c r="I61" s="199">
        <f>'[2]16'!J63</f>
        <v>0</v>
      </c>
      <c r="J61" s="199">
        <f>'[2]16'!K63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8">
        <f>'[2]16'!B64</f>
        <v>40</v>
      </c>
      <c r="C62" s="199">
        <f>'[2]16'!C64</f>
        <v>50</v>
      </c>
      <c r="D62" s="199">
        <f>'[2]16'!D64</f>
        <v>0</v>
      </c>
      <c r="E62" s="199">
        <f>'[2]16'!E64</f>
        <v>0</v>
      </c>
      <c r="F62" s="15">
        <f t="shared" si="6"/>
        <v>90</v>
      </c>
      <c r="G62" s="198">
        <f>'[2]16'!H64</f>
        <v>35</v>
      </c>
      <c r="H62" s="199">
        <f>'[2]16'!I64</f>
        <v>0</v>
      </c>
      <c r="I62" s="199">
        <f>'[2]16'!J64</f>
        <v>0</v>
      </c>
      <c r="J62" s="199">
        <f>'[2]16'!K64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8">
        <f>'[2]16'!B65</f>
        <v>40</v>
      </c>
      <c r="C63" s="199">
        <f>'[2]16'!C65</f>
        <v>50</v>
      </c>
      <c r="D63" s="199">
        <f>'[2]16'!D65</f>
        <v>0</v>
      </c>
      <c r="E63" s="199">
        <f>'[2]16'!E65</f>
        <v>0</v>
      </c>
      <c r="F63" s="15">
        <f t="shared" si="6"/>
        <v>90</v>
      </c>
      <c r="G63" s="198">
        <f>'[2]16'!H65</f>
        <v>34</v>
      </c>
      <c r="H63" s="199">
        <f>'[2]16'!I65</f>
        <v>0</v>
      </c>
      <c r="I63" s="199">
        <f>'[2]16'!J65</f>
        <v>0</v>
      </c>
      <c r="J63" s="199">
        <f>'[2]16'!K65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8">
        <f>'[2]16'!B66</f>
        <v>40</v>
      </c>
      <c r="C64" s="199">
        <f>'[2]16'!C66</f>
        <v>50</v>
      </c>
      <c r="D64" s="199">
        <f>'[2]16'!D66</f>
        <v>0</v>
      </c>
      <c r="E64" s="199">
        <f>'[2]16'!E66</f>
        <v>0</v>
      </c>
      <c r="F64" s="15">
        <f t="shared" si="6"/>
        <v>90</v>
      </c>
      <c r="G64" s="198">
        <f>'[2]16'!H66</f>
        <v>34</v>
      </c>
      <c r="H64" s="199">
        <f>'[2]16'!I66</f>
        <v>0</v>
      </c>
      <c r="I64" s="199">
        <f>'[2]16'!J66</f>
        <v>0</v>
      </c>
      <c r="J64" s="199">
        <f>'[2]16'!K66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8">
        <f>'[2]16'!B67</f>
        <v>40</v>
      </c>
      <c r="C65" s="199">
        <f>'[2]16'!C67</f>
        <v>50</v>
      </c>
      <c r="D65" s="199">
        <f>'[2]16'!D67</f>
        <v>0</v>
      </c>
      <c r="E65" s="199">
        <f>'[2]16'!E67</f>
        <v>0</v>
      </c>
      <c r="F65" s="15">
        <f t="shared" si="6"/>
        <v>90</v>
      </c>
      <c r="G65" s="198">
        <f>'[2]16'!H67</f>
        <v>34</v>
      </c>
      <c r="H65" s="199">
        <f>'[2]16'!I67</f>
        <v>0</v>
      </c>
      <c r="I65" s="199">
        <f>'[2]16'!J67</f>
        <v>0</v>
      </c>
      <c r="J65" s="199">
        <f>'[2]16'!K67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8">
        <f>'[2]16'!B68</f>
        <v>40</v>
      </c>
      <c r="C66" s="199">
        <f>'[2]16'!C68</f>
        <v>50</v>
      </c>
      <c r="D66" s="199">
        <f>'[2]16'!D68</f>
        <v>0</v>
      </c>
      <c r="E66" s="199">
        <f>'[2]16'!E68</f>
        <v>0</v>
      </c>
      <c r="F66" s="15">
        <f t="shared" si="6"/>
        <v>90</v>
      </c>
      <c r="G66" s="198">
        <f>'[2]16'!H68</f>
        <v>34</v>
      </c>
      <c r="H66" s="199">
        <f>'[2]16'!I68</f>
        <v>0</v>
      </c>
      <c r="I66" s="199">
        <f>'[2]16'!J68</f>
        <v>0</v>
      </c>
      <c r="J66" s="199">
        <f>'[2]16'!K68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'[2]16'!B69</f>
        <v>40</v>
      </c>
      <c r="C67" s="199">
        <f>'[2]16'!C69</f>
        <v>50</v>
      </c>
      <c r="D67" s="199">
        <f>'[2]16'!D69</f>
        <v>0</v>
      </c>
      <c r="E67" s="199">
        <f>'[2]16'!E69</f>
        <v>0</v>
      </c>
      <c r="F67" s="15">
        <f t="shared" si="6"/>
        <v>90</v>
      </c>
      <c r="G67" s="198">
        <f>'[2]16'!H69</f>
        <v>34</v>
      </c>
      <c r="H67" s="199">
        <f>'[2]16'!I69</f>
        <v>0</v>
      </c>
      <c r="I67" s="199">
        <f>'[2]16'!J69</f>
        <v>0</v>
      </c>
      <c r="J67" s="199">
        <f>'[2]16'!K69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'[2]16'!B70</f>
        <v>40</v>
      </c>
      <c r="C68" s="199">
        <f>'[2]16'!C70</f>
        <v>50</v>
      </c>
      <c r="D68" s="199">
        <f>'[2]16'!D70</f>
        <v>0</v>
      </c>
      <c r="E68" s="199">
        <f>'[2]16'!E70</f>
        <v>0</v>
      </c>
      <c r="F68" s="15">
        <f t="shared" si="6"/>
        <v>90</v>
      </c>
      <c r="G68" s="198">
        <f>'[2]16'!H70</f>
        <v>34</v>
      </c>
      <c r="H68" s="199">
        <f>'[2]16'!I70</f>
        <v>0</v>
      </c>
      <c r="I68" s="199">
        <f>'[2]16'!J70</f>
        <v>0</v>
      </c>
      <c r="J68" s="199">
        <f>'[2]16'!K70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'[2]16'!B71</f>
        <v>40</v>
      </c>
      <c r="C69" s="199">
        <f>'[2]16'!C71</f>
        <v>50</v>
      </c>
      <c r="D69" s="199">
        <f>'[2]16'!D71</f>
        <v>0</v>
      </c>
      <c r="E69" s="199">
        <f>'[2]16'!E71</f>
        <v>0</v>
      </c>
      <c r="F69" s="15">
        <f t="shared" ref="F69:F98" si="16">SUM(B69:E69)</f>
        <v>90</v>
      </c>
      <c r="G69" s="198">
        <f>'[2]16'!H71</f>
        <v>34</v>
      </c>
      <c r="H69" s="199">
        <f>'[2]16'!I71</f>
        <v>0</v>
      </c>
      <c r="I69" s="199">
        <f>'[2]16'!J71</f>
        <v>0</v>
      </c>
      <c r="J69" s="199">
        <f>'[2]16'!K71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'[2]16'!B72</f>
        <v>40</v>
      </c>
      <c r="C70" s="199">
        <f>'[2]16'!C72</f>
        <v>50</v>
      </c>
      <c r="D70" s="199">
        <f>'[2]16'!D72</f>
        <v>0</v>
      </c>
      <c r="E70" s="199">
        <f>'[2]16'!E72</f>
        <v>0</v>
      </c>
      <c r="F70" s="15">
        <f t="shared" si="16"/>
        <v>90</v>
      </c>
      <c r="G70" s="198">
        <f>'[2]16'!H72</f>
        <v>34</v>
      </c>
      <c r="H70" s="199">
        <f>'[2]16'!I72</f>
        <v>0</v>
      </c>
      <c r="I70" s="199">
        <f>'[2]16'!J72</f>
        <v>0</v>
      </c>
      <c r="J70" s="199">
        <f>'[2]16'!K72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'[2]16'!B73</f>
        <v>40</v>
      </c>
      <c r="C71" s="199">
        <f>'[2]16'!C73</f>
        <v>50</v>
      </c>
      <c r="D71" s="199">
        <f>'[2]16'!D73</f>
        <v>0</v>
      </c>
      <c r="E71" s="199">
        <f>'[2]16'!E73</f>
        <v>0</v>
      </c>
      <c r="F71" s="15">
        <f t="shared" si="16"/>
        <v>90</v>
      </c>
      <c r="G71" s="198">
        <f>'[2]16'!H73</f>
        <v>34</v>
      </c>
      <c r="H71" s="199">
        <f>'[2]16'!I73</f>
        <v>0</v>
      </c>
      <c r="I71" s="199">
        <f>'[2]16'!J73</f>
        <v>0</v>
      </c>
      <c r="J71" s="199">
        <f>'[2]16'!K73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'[2]16'!B74</f>
        <v>40</v>
      </c>
      <c r="C72" s="199">
        <f>'[2]16'!C74</f>
        <v>50</v>
      </c>
      <c r="D72" s="199">
        <f>'[2]16'!D74</f>
        <v>0</v>
      </c>
      <c r="E72" s="199">
        <f>'[2]16'!E74</f>
        <v>0</v>
      </c>
      <c r="F72" s="15">
        <f t="shared" si="16"/>
        <v>90</v>
      </c>
      <c r="G72" s="198">
        <f>'[2]16'!H74</f>
        <v>34</v>
      </c>
      <c r="H72" s="199">
        <f>'[2]16'!I74</f>
        <v>0</v>
      </c>
      <c r="I72" s="199">
        <f>'[2]16'!J74</f>
        <v>0</v>
      </c>
      <c r="J72" s="199">
        <f>'[2]16'!K74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'[2]16'!B75</f>
        <v>40</v>
      </c>
      <c r="C73" s="199">
        <f>'[2]16'!C75</f>
        <v>50</v>
      </c>
      <c r="D73" s="199">
        <f>'[2]16'!D75</f>
        <v>0</v>
      </c>
      <c r="E73" s="199">
        <f>'[2]16'!E75</f>
        <v>0</v>
      </c>
      <c r="F73" s="15">
        <f t="shared" si="16"/>
        <v>90</v>
      </c>
      <c r="G73" s="198">
        <f>'[2]16'!H75</f>
        <v>34</v>
      </c>
      <c r="H73" s="199">
        <f>'[2]16'!I75</f>
        <v>0</v>
      </c>
      <c r="I73" s="199">
        <f>'[2]16'!J75</f>
        <v>0</v>
      </c>
      <c r="J73" s="199">
        <f>'[2]16'!K75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'[2]16'!B76</f>
        <v>40</v>
      </c>
      <c r="C74" s="199">
        <f>'[2]16'!C76</f>
        <v>50</v>
      </c>
      <c r="D74" s="199">
        <f>'[2]16'!D76</f>
        <v>0</v>
      </c>
      <c r="E74" s="199">
        <f>'[2]16'!E76</f>
        <v>0</v>
      </c>
      <c r="F74" s="15">
        <f t="shared" si="16"/>
        <v>90</v>
      </c>
      <c r="G74" s="198">
        <f>'[2]16'!H76</f>
        <v>34</v>
      </c>
      <c r="H74" s="199">
        <f>'[2]16'!I76</f>
        <v>0</v>
      </c>
      <c r="I74" s="199">
        <f>'[2]16'!J76</f>
        <v>0</v>
      </c>
      <c r="J74" s="199">
        <f>'[2]16'!K76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'[2]16'!B77</f>
        <v>40</v>
      </c>
      <c r="C75" s="199">
        <f>'[2]16'!C77</f>
        <v>50</v>
      </c>
      <c r="D75" s="199">
        <f>'[2]16'!D77</f>
        <v>0</v>
      </c>
      <c r="E75" s="199">
        <f>'[2]16'!E77</f>
        <v>0</v>
      </c>
      <c r="F75" s="15">
        <f t="shared" si="16"/>
        <v>90</v>
      </c>
      <c r="G75" s="198">
        <f>'[2]16'!H77</f>
        <v>34</v>
      </c>
      <c r="H75" s="199">
        <f>'[2]16'!I77</f>
        <v>0</v>
      </c>
      <c r="I75" s="199">
        <f>'[2]16'!J77</f>
        <v>0</v>
      </c>
      <c r="J75" s="199">
        <f>'[2]16'!K77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'[2]16'!B78</f>
        <v>40</v>
      </c>
      <c r="C76" s="199">
        <f>'[2]16'!C78</f>
        <v>50</v>
      </c>
      <c r="D76" s="199">
        <f>'[2]16'!D78</f>
        <v>0</v>
      </c>
      <c r="E76" s="199">
        <f>'[2]16'!E78</f>
        <v>0</v>
      </c>
      <c r="F76" s="15">
        <f t="shared" si="16"/>
        <v>90</v>
      </c>
      <c r="G76" s="198">
        <f>'[2]16'!H78</f>
        <v>34</v>
      </c>
      <c r="H76" s="199">
        <f>'[2]16'!I78</f>
        <v>0</v>
      </c>
      <c r="I76" s="199">
        <f>'[2]16'!J78</f>
        <v>0</v>
      </c>
      <c r="J76" s="199">
        <f>'[2]16'!K78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'[2]16'!B79</f>
        <v>40</v>
      </c>
      <c r="C77" s="199">
        <f>'[2]16'!C79</f>
        <v>50</v>
      </c>
      <c r="D77" s="199">
        <f>'[2]16'!D79</f>
        <v>0</v>
      </c>
      <c r="E77" s="199">
        <f>'[2]16'!E79</f>
        <v>0</v>
      </c>
      <c r="F77" s="15">
        <f t="shared" si="16"/>
        <v>90</v>
      </c>
      <c r="G77" s="198">
        <f>'[2]16'!H79</f>
        <v>34</v>
      </c>
      <c r="H77" s="199">
        <f>'[2]16'!I79</f>
        <v>0</v>
      </c>
      <c r="I77" s="199">
        <f>'[2]16'!J79</f>
        <v>0</v>
      </c>
      <c r="J77" s="199">
        <f>'[2]16'!K79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'[2]16'!B80</f>
        <v>40</v>
      </c>
      <c r="C78" s="199">
        <f>'[2]16'!C80</f>
        <v>50</v>
      </c>
      <c r="D78" s="199">
        <f>'[2]16'!D80</f>
        <v>0</v>
      </c>
      <c r="E78" s="199">
        <f>'[2]16'!E80</f>
        <v>0</v>
      </c>
      <c r="F78" s="15">
        <f t="shared" si="16"/>
        <v>90</v>
      </c>
      <c r="G78" s="198">
        <f>'[2]16'!H80</f>
        <v>34</v>
      </c>
      <c r="H78" s="199">
        <f>'[2]16'!I80</f>
        <v>0</v>
      </c>
      <c r="I78" s="199">
        <f>'[2]16'!J80</f>
        <v>0</v>
      </c>
      <c r="J78" s="199">
        <f>'[2]16'!K80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'[2]16'!B81</f>
        <v>40</v>
      </c>
      <c r="C79" s="199">
        <f>'[2]16'!C81</f>
        <v>50</v>
      </c>
      <c r="D79" s="199">
        <f>'[2]16'!D81</f>
        <v>0</v>
      </c>
      <c r="E79" s="199">
        <f>'[2]16'!E81</f>
        <v>0</v>
      </c>
      <c r="F79" s="15">
        <f t="shared" si="16"/>
        <v>90</v>
      </c>
      <c r="G79" s="198">
        <f>'[2]16'!H81</f>
        <v>36</v>
      </c>
      <c r="H79" s="199">
        <f>'[2]16'!I81</f>
        <v>0</v>
      </c>
      <c r="I79" s="199">
        <f>'[2]16'!J81</f>
        <v>0</v>
      </c>
      <c r="J79" s="199">
        <f>'[2]16'!K81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8">
        <f>'[2]16'!B82</f>
        <v>40</v>
      </c>
      <c r="C80" s="199">
        <f>'[2]16'!C82</f>
        <v>50</v>
      </c>
      <c r="D80" s="199">
        <f>'[2]16'!D82</f>
        <v>0</v>
      </c>
      <c r="E80" s="199">
        <f>'[2]16'!E82</f>
        <v>0</v>
      </c>
      <c r="F80" s="15">
        <f t="shared" si="16"/>
        <v>90</v>
      </c>
      <c r="G80" s="198">
        <f>'[2]16'!H82</f>
        <v>36</v>
      </c>
      <c r="H80" s="199">
        <f>'[2]16'!I82</f>
        <v>0</v>
      </c>
      <c r="I80" s="199">
        <f>'[2]16'!J82</f>
        <v>0</v>
      </c>
      <c r="J80" s="199">
        <f>'[2]16'!K82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8">
        <f>'[2]16'!B83</f>
        <v>40</v>
      </c>
      <c r="C81" s="199">
        <f>'[2]16'!C83</f>
        <v>50</v>
      </c>
      <c r="D81" s="199">
        <f>'[2]16'!D83</f>
        <v>0</v>
      </c>
      <c r="E81" s="199">
        <f>'[2]16'!E83</f>
        <v>0</v>
      </c>
      <c r="F81" s="15">
        <f t="shared" si="16"/>
        <v>90</v>
      </c>
      <c r="G81" s="198">
        <f>'[2]16'!H83</f>
        <v>36</v>
      </c>
      <c r="H81" s="199">
        <f>'[2]16'!I83</f>
        <v>0</v>
      </c>
      <c r="I81" s="199">
        <f>'[2]16'!J83</f>
        <v>0</v>
      </c>
      <c r="J81" s="199">
        <f>'[2]16'!K83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8">
        <f>'[2]16'!B84</f>
        <v>40</v>
      </c>
      <c r="C82" s="199">
        <f>'[2]16'!C84</f>
        <v>50</v>
      </c>
      <c r="D82" s="199">
        <f>'[2]16'!D84</f>
        <v>0</v>
      </c>
      <c r="E82" s="199">
        <f>'[2]16'!E84</f>
        <v>0</v>
      </c>
      <c r="F82" s="15">
        <f t="shared" si="16"/>
        <v>90</v>
      </c>
      <c r="G82" s="198">
        <f>'[2]16'!H84</f>
        <v>36</v>
      </c>
      <c r="H82" s="199">
        <f>'[2]16'!I84</f>
        <v>0</v>
      </c>
      <c r="I82" s="199">
        <f>'[2]16'!J84</f>
        <v>0</v>
      </c>
      <c r="J82" s="199">
        <f>'[2]16'!K84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8">
        <f>'[2]16'!B85</f>
        <v>40</v>
      </c>
      <c r="C83" s="199">
        <f>'[2]16'!C85</f>
        <v>50</v>
      </c>
      <c r="D83" s="199">
        <f>'[2]16'!D85</f>
        <v>0</v>
      </c>
      <c r="E83" s="199">
        <f>'[2]16'!E85</f>
        <v>0</v>
      </c>
      <c r="F83" s="15">
        <f t="shared" si="16"/>
        <v>90</v>
      </c>
      <c r="G83" s="198">
        <f>'[2]16'!H85</f>
        <v>36</v>
      </c>
      <c r="H83" s="199">
        <f>'[2]16'!I85</f>
        <v>0</v>
      </c>
      <c r="I83" s="199">
        <f>'[2]16'!J85</f>
        <v>0</v>
      </c>
      <c r="J83" s="199">
        <f>'[2]16'!K85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8">
        <f>'[2]16'!B86</f>
        <v>40</v>
      </c>
      <c r="C84" s="199">
        <f>'[2]16'!C86</f>
        <v>50</v>
      </c>
      <c r="D84" s="199">
        <f>'[2]16'!D86</f>
        <v>0</v>
      </c>
      <c r="E84" s="199">
        <f>'[2]16'!E86</f>
        <v>0</v>
      </c>
      <c r="F84" s="15">
        <f t="shared" si="16"/>
        <v>90</v>
      </c>
      <c r="G84" s="198">
        <f>'[2]16'!H86</f>
        <v>36</v>
      </c>
      <c r="H84" s="199">
        <f>'[2]16'!I86</f>
        <v>0</v>
      </c>
      <c r="I84" s="199">
        <f>'[2]16'!J86</f>
        <v>0</v>
      </c>
      <c r="J84" s="199">
        <f>'[2]16'!K86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8">
        <f>'[2]16'!B87</f>
        <v>40</v>
      </c>
      <c r="C85" s="199">
        <f>'[2]16'!C87</f>
        <v>50</v>
      </c>
      <c r="D85" s="199">
        <f>'[2]16'!D87</f>
        <v>0</v>
      </c>
      <c r="E85" s="199">
        <f>'[2]16'!E87</f>
        <v>0</v>
      </c>
      <c r="F85" s="15">
        <f t="shared" si="16"/>
        <v>90</v>
      </c>
      <c r="G85" s="198">
        <f>'[2]16'!H87</f>
        <v>36</v>
      </c>
      <c r="H85" s="199">
        <f>'[2]16'!I87</f>
        <v>0</v>
      </c>
      <c r="I85" s="199">
        <f>'[2]16'!J87</f>
        <v>0</v>
      </c>
      <c r="J85" s="199">
        <f>'[2]16'!K87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'[2]16'!B88</f>
        <v>40</v>
      </c>
      <c r="C86" s="199">
        <f>'[2]16'!C88</f>
        <v>50</v>
      </c>
      <c r="D86" s="199">
        <f>'[2]16'!D88</f>
        <v>0</v>
      </c>
      <c r="E86" s="199">
        <f>'[2]16'!E88</f>
        <v>0</v>
      </c>
      <c r="F86" s="15">
        <f t="shared" si="16"/>
        <v>90</v>
      </c>
      <c r="G86" s="198">
        <f>'[2]16'!H88</f>
        <v>36</v>
      </c>
      <c r="H86" s="199">
        <f>'[2]16'!I88</f>
        <v>0</v>
      </c>
      <c r="I86" s="199">
        <f>'[2]16'!J88</f>
        <v>0</v>
      </c>
      <c r="J86" s="199">
        <f>'[2]16'!K88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'[2]16'!B89</f>
        <v>40</v>
      </c>
      <c r="C87" s="199">
        <f>'[2]16'!C89</f>
        <v>50</v>
      </c>
      <c r="D87" s="199">
        <f>'[2]16'!D89</f>
        <v>0</v>
      </c>
      <c r="E87" s="199">
        <f>'[2]16'!E89</f>
        <v>0</v>
      </c>
      <c r="F87" s="15">
        <f t="shared" si="16"/>
        <v>90</v>
      </c>
      <c r="G87" s="198">
        <f>'[2]16'!H89</f>
        <v>37</v>
      </c>
      <c r="H87" s="199">
        <f>'[2]16'!I89</f>
        <v>0</v>
      </c>
      <c r="I87" s="199">
        <f>'[2]16'!J89</f>
        <v>0</v>
      </c>
      <c r="J87" s="199">
        <f>'[2]16'!K89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8">
        <f>'[2]16'!B90</f>
        <v>40</v>
      </c>
      <c r="C88" s="199">
        <f>'[2]16'!C90</f>
        <v>50</v>
      </c>
      <c r="D88" s="199">
        <f>'[2]16'!D90</f>
        <v>0</v>
      </c>
      <c r="E88" s="199">
        <f>'[2]16'!E90</f>
        <v>0</v>
      </c>
      <c r="F88" s="15">
        <f t="shared" si="16"/>
        <v>90</v>
      </c>
      <c r="G88" s="198">
        <f>'[2]16'!H90</f>
        <v>37</v>
      </c>
      <c r="H88" s="199">
        <f>'[2]16'!I90</f>
        <v>0</v>
      </c>
      <c r="I88" s="199">
        <f>'[2]16'!J90</f>
        <v>0</v>
      </c>
      <c r="J88" s="199">
        <f>'[2]16'!K90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8">
        <f>'[2]16'!B91</f>
        <v>40</v>
      </c>
      <c r="C89" s="199">
        <f>'[2]16'!C91</f>
        <v>50</v>
      </c>
      <c r="D89" s="199">
        <f>'[2]16'!D91</f>
        <v>0</v>
      </c>
      <c r="E89" s="199">
        <f>'[2]16'!E91</f>
        <v>0</v>
      </c>
      <c r="F89" s="15">
        <f t="shared" si="16"/>
        <v>90</v>
      </c>
      <c r="G89" s="198">
        <f>'[2]16'!H91</f>
        <v>37</v>
      </c>
      <c r="H89" s="199">
        <f>'[2]16'!I91</f>
        <v>0</v>
      </c>
      <c r="I89" s="199">
        <f>'[2]16'!J91</f>
        <v>0</v>
      </c>
      <c r="J89" s="199">
        <f>'[2]16'!K91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8">
        <f>'[2]16'!B92</f>
        <v>40</v>
      </c>
      <c r="C90" s="199">
        <f>'[2]16'!C92</f>
        <v>50</v>
      </c>
      <c r="D90" s="199">
        <f>'[2]16'!D92</f>
        <v>0</v>
      </c>
      <c r="E90" s="199">
        <f>'[2]16'!E92</f>
        <v>0</v>
      </c>
      <c r="F90" s="15">
        <f t="shared" si="16"/>
        <v>90</v>
      </c>
      <c r="G90" s="198">
        <f>'[2]16'!H92</f>
        <v>37</v>
      </c>
      <c r="H90" s="199">
        <f>'[2]16'!I92</f>
        <v>0</v>
      </c>
      <c r="I90" s="199">
        <f>'[2]16'!J92</f>
        <v>0</v>
      </c>
      <c r="J90" s="199">
        <f>'[2]16'!K92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8">
        <f>'[2]16'!B93</f>
        <v>40</v>
      </c>
      <c r="C91" s="199">
        <f>'[2]16'!C93</f>
        <v>50</v>
      </c>
      <c r="D91" s="199">
        <f>'[2]16'!D93</f>
        <v>0</v>
      </c>
      <c r="E91" s="199">
        <f>'[2]16'!E93</f>
        <v>0</v>
      </c>
      <c r="F91" s="15">
        <f t="shared" si="16"/>
        <v>90</v>
      </c>
      <c r="G91" s="198">
        <f>'[2]16'!H93</f>
        <v>37</v>
      </c>
      <c r="H91" s="199">
        <f>'[2]16'!I93</f>
        <v>0</v>
      </c>
      <c r="I91" s="199">
        <f>'[2]16'!J93</f>
        <v>0</v>
      </c>
      <c r="J91" s="199">
        <f>'[2]16'!K93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8">
        <f>'[2]16'!B94</f>
        <v>40</v>
      </c>
      <c r="C92" s="199">
        <f>'[2]16'!C94</f>
        <v>50</v>
      </c>
      <c r="D92" s="199">
        <f>'[2]16'!D94</f>
        <v>0</v>
      </c>
      <c r="E92" s="199">
        <f>'[2]16'!E94</f>
        <v>0</v>
      </c>
      <c r="F92" s="15">
        <f t="shared" si="16"/>
        <v>90</v>
      </c>
      <c r="G92" s="198">
        <f>'[2]16'!H94</f>
        <v>38</v>
      </c>
      <c r="H92" s="199">
        <f>'[2]16'!I94</f>
        <v>0</v>
      </c>
      <c r="I92" s="199">
        <f>'[2]16'!J94</f>
        <v>0</v>
      </c>
      <c r="J92" s="199">
        <f>'[2]16'!K94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8">
        <f>'[2]16'!B95</f>
        <v>40</v>
      </c>
      <c r="C93" s="199">
        <f>'[2]16'!C95</f>
        <v>50</v>
      </c>
      <c r="D93" s="199">
        <f>'[2]16'!D95</f>
        <v>0</v>
      </c>
      <c r="E93" s="199">
        <f>'[2]16'!E95</f>
        <v>0</v>
      </c>
      <c r="F93" s="15">
        <f t="shared" si="16"/>
        <v>90</v>
      </c>
      <c r="G93" s="198">
        <f>'[2]16'!H95</f>
        <v>38</v>
      </c>
      <c r="H93" s="199">
        <f>'[2]16'!I95</f>
        <v>0</v>
      </c>
      <c r="I93" s="199">
        <f>'[2]16'!J95</f>
        <v>0</v>
      </c>
      <c r="J93" s="199">
        <f>'[2]16'!K95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8">
        <f>'[2]16'!B96</f>
        <v>40</v>
      </c>
      <c r="C94" s="199">
        <f>'[2]16'!C96</f>
        <v>50</v>
      </c>
      <c r="D94" s="199">
        <f>'[2]16'!D96</f>
        <v>0</v>
      </c>
      <c r="E94" s="199">
        <f>'[2]16'!E96</f>
        <v>0</v>
      </c>
      <c r="F94" s="15">
        <f t="shared" si="16"/>
        <v>90</v>
      </c>
      <c r="G94" s="198">
        <f>'[2]16'!H96</f>
        <v>38</v>
      </c>
      <c r="H94" s="199">
        <f>'[2]16'!I96</f>
        <v>0</v>
      </c>
      <c r="I94" s="199">
        <f>'[2]16'!J96</f>
        <v>0</v>
      </c>
      <c r="J94" s="199">
        <f>'[2]16'!K96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8">
        <f>'[2]16'!B97</f>
        <v>40</v>
      </c>
      <c r="C95" s="199">
        <f>'[2]16'!C97</f>
        <v>50</v>
      </c>
      <c r="D95" s="199">
        <f>'[2]16'!D97</f>
        <v>0</v>
      </c>
      <c r="E95" s="199">
        <f>'[2]16'!E97</f>
        <v>0</v>
      </c>
      <c r="F95" s="15">
        <f t="shared" si="16"/>
        <v>90</v>
      </c>
      <c r="G95" s="198">
        <f>'[2]16'!H97</f>
        <v>38</v>
      </c>
      <c r="H95" s="199">
        <f>'[2]16'!I97</f>
        <v>0</v>
      </c>
      <c r="I95" s="199">
        <f>'[2]16'!J97</f>
        <v>0</v>
      </c>
      <c r="J95" s="199">
        <f>'[2]16'!K97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8">
        <f>'[2]16'!B98</f>
        <v>40</v>
      </c>
      <c r="C96" s="199">
        <f>'[2]16'!C98</f>
        <v>50</v>
      </c>
      <c r="D96" s="199">
        <f>'[2]16'!D98</f>
        <v>0</v>
      </c>
      <c r="E96" s="199">
        <f>'[2]16'!E98</f>
        <v>0</v>
      </c>
      <c r="F96" s="15">
        <f t="shared" si="16"/>
        <v>90</v>
      </c>
      <c r="G96" s="198">
        <f>'[2]16'!H98</f>
        <v>38</v>
      </c>
      <c r="H96" s="199">
        <f>'[2]16'!I98</f>
        <v>0</v>
      </c>
      <c r="I96" s="199">
        <f>'[2]16'!J98</f>
        <v>0</v>
      </c>
      <c r="J96" s="199">
        <f>'[2]16'!K98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8">
        <f>'[2]16'!B99</f>
        <v>40</v>
      </c>
      <c r="C97" s="199">
        <f>'[2]16'!C99</f>
        <v>50</v>
      </c>
      <c r="D97" s="199">
        <f>'[2]16'!D99</f>
        <v>0</v>
      </c>
      <c r="E97" s="199">
        <f>'[2]16'!E99</f>
        <v>0</v>
      </c>
      <c r="F97" s="15">
        <f t="shared" si="16"/>
        <v>90</v>
      </c>
      <c r="G97" s="198">
        <f>'[2]16'!H99</f>
        <v>38</v>
      </c>
      <c r="H97" s="199">
        <f>'[2]16'!I99</f>
        <v>0</v>
      </c>
      <c r="I97" s="199">
        <f>'[2]16'!J99</f>
        <v>0</v>
      </c>
      <c r="J97" s="199">
        <f>'[2]16'!K99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8">
        <f>'[2]16'!B100</f>
        <v>40</v>
      </c>
      <c r="C98" s="199">
        <f>'[2]16'!C100</f>
        <v>50</v>
      </c>
      <c r="D98" s="199">
        <f>'[2]16'!D100</f>
        <v>0</v>
      </c>
      <c r="E98" s="199">
        <f>'[2]16'!E100</f>
        <v>0</v>
      </c>
      <c r="F98" s="15">
        <f t="shared" si="16"/>
        <v>90</v>
      </c>
      <c r="G98" s="198">
        <f>'[2]16'!H100</f>
        <v>38</v>
      </c>
      <c r="H98" s="199">
        <f>'[2]16'!I100</f>
        <v>0</v>
      </c>
      <c r="I98" s="199">
        <f>'[2]16'!J100</f>
        <v>0</v>
      </c>
      <c r="J98" s="199">
        <f>'[2]16'!K100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0.88100000000000001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0.88100000000000001</v>
      </c>
      <c r="L99" s="128">
        <f t="shared" si="17"/>
        <v>2.4E-2</v>
      </c>
      <c r="M99" s="128">
        <f t="shared" si="17"/>
        <v>0.86869999999999992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0.86869999999999992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1010</v>
      </c>
      <c r="G3" s="16">
        <f>'[3]16'!G5</f>
        <v>0</v>
      </c>
      <c r="H3" s="17">
        <f>SUM(B3:G3)</f>
        <v>1330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150</v>
      </c>
      <c r="N3" s="16">
        <f>'[3]16'!O5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25.03</v>
      </c>
      <c r="AL3" s="8">
        <f t="shared" ref="AL3:AQ18" si="3">Q3-X3-AE3</f>
        <v>262.97000000000003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412.97</v>
      </c>
      <c r="AT3" s="8">
        <v>30.8</v>
      </c>
      <c r="AU3" s="8">
        <v>25.99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25.03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25.03</v>
      </c>
      <c r="BL3" s="8">
        <f>AT3</f>
        <v>30.8</v>
      </c>
      <c r="BM3" s="8">
        <f>AU3</f>
        <v>25.99</v>
      </c>
      <c r="BN3" s="8">
        <f>BC3</f>
        <v>32</v>
      </c>
      <c r="BO3" s="8">
        <f>BJ3</f>
        <v>25.03</v>
      </c>
      <c r="BP3" s="139">
        <f>BL3-BN3</f>
        <v>-1.1999999999999993</v>
      </c>
      <c r="BQ3" s="139">
        <f>BM3-BO3</f>
        <v>0.9599999999999973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1010</v>
      </c>
      <c r="G4" s="16">
        <f>'[3]16'!G6</f>
        <v>0</v>
      </c>
      <c r="H4" s="17">
        <f>SUM(B4:G4)</f>
        <v>1330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150</v>
      </c>
      <c r="N4" s="16">
        <f>'[3]16'!O6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25.03</v>
      </c>
      <c r="AL4" s="8">
        <f t="shared" si="3"/>
        <v>262.97000000000003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412.97</v>
      </c>
      <c r="AT4" s="8">
        <v>30.8</v>
      </c>
      <c r="AU4" s="8">
        <v>25.99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25.03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25.03</v>
      </c>
      <c r="BL4" s="8">
        <f t="shared" ref="BL4:BL67" si="21">AT4</f>
        <v>30.8</v>
      </c>
      <c r="BM4" s="8">
        <f t="shared" ref="BM4:BM67" si="22">AU4</f>
        <v>25.99</v>
      </c>
      <c r="BN4" s="8">
        <f t="shared" ref="BN4:BN67" si="23">BC4</f>
        <v>32</v>
      </c>
      <c r="BO4" s="8">
        <f t="shared" ref="BO4:BO67" si="24">BJ4</f>
        <v>25.03</v>
      </c>
      <c r="BP4" s="139">
        <f t="shared" ref="BP4:BP67" si="25">BL4-BN4</f>
        <v>-1.1999999999999993</v>
      </c>
      <c r="BQ4" s="139">
        <f t="shared" ref="BQ4:BQ67" si="26">BM4-BO4</f>
        <v>0.9599999999999973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1010</v>
      </c>
      <c r="G5" s="16">
        <f>'[3]16'!G7</f>
        <v>0</v>
      </c>
      <c r="H5" s="17">
        <f t="shared" ref="H5:H68" si="27">SUM(B5:G5)</f>
        <v>1330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150</v>
      </c>
      <c r="N5" s="16">
        <f>'[3]16'!O7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25.03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25.03</v>
      </c>
      <c r="AL5" s="8">
        <f t="shared" si="3"/>
        <v>262.97000000000003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412.97</v>
      </c>
      <c r="AT5" s="8">
        <v>30.8</v>
      </c>
      <c r="AU5" s="8">
        <v>24.09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25.03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25.03</v>
      </c>
      <c r="BL5" s="8">
        <f t="shared" si="21"/>
        <v>30.8</v>
      </c>
      <c r="BM5" s="8">
        <f t="shared" si="22"/>
        <v>24.09</v>
      </c>
      <c r="BN5" s="8">
        <f t="shared" si="23"/>
        <v>32</v>
      </c>
      <c r="BO5" s="8">
        <f t="shared" si="24"/>
        <v>25.03</v>
      </c>
      <c r="BP5" s="139">
        <f t="shared" si="25"/>
        <v>-1.1999999999999993</v>
      </c>
      <c r="BQ5" s="139">
        <f t="shared" si="26"/>
        <v>-0.94000000000000128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1010</v>
      </c>
      <c r="G6" s="16">
        <f>'[3]16'!G8</f>
        <v>0</v>
      </c>
      <c r="H6" s="17">
        <f t="shared" si="27"/>
        <v>1330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150</v>
      </c>
      <c r="N6" s="16">
        <f>'[3]16'!O8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25.03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25.03</v>
      </c>
      <c r="AL6" s="8">
        <f t="shared" si="3"/>
        <v>262.97000000000003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412.97</v>
      </c>
      <c r="AT6" s="8">
        <v>30.8</v>
      </c>
      <c r="AU6" s="8">
        <v>24.09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25.03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25.03</v>
      </c>
      <c r="BL6" s="8">
        <f t="shared" si="21"/>
        <v>30.8</v>
      </c>
      <c r="BM6" s="8">
        <f t="shared" si="22"/>
        <v>24.09</v>
      </c>
      <c r="BN6" s="8">
        <f t="shared" si="23"/>
        <v>32</v>
      </c>
      <c r="BO6" s="8">
        <f t="shared" si="24"/>
        <v>25.03</v>
      </c>
      <c r="BP6" s="139">
        <f t="shared" si="25"/>
        <v>-1.1999999999999993</v>
      </c>
      <c r="BQ6" s="139">
        <f t="shared" si="26"/>
        <v>-0.94000000000000128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1010</v>
      </c>
      <c r="G7" s="16">
        <f>'[3]16'!G9</f>
        <v>0</v>
      </c>
      <c r="H7" s="17">
        <f t="shared" si="27"/>
        <v>1330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150</v>
      </c>
      <c r="N7" s="16">
        <f>'[3]16'!O9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25.03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25.03</v>
      </c>
      <c r="AL7" s="8">
        <f t="shared" si="3"/>
        <v>262.97000000000003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412.97</v>
      </c>
      <c r="AT7" s="8">
        <v>30.8</v>
      </c>
      <c r="AU7" s="8">
        <v>24.09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25.03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25.03</v>
      </c>
      <c r="BL7" s="8">
        <f t="shared" si="21"/>
        <v>30.8</v>
      </c>
      <c r="BM7" s="8">
        <f t="shared" si="22"/>
        <v>24.09</v>
      </c>
      <c r="BN7" s="8">
        <f t="shared" si="23"/>
        <v>32</v>
      </c>
      <c r="BO7" s="8">
        <f t="shared" si="24"/>
        <v>25.03</v>
      </c>
      <c r="BP7" s="139">
        <f t="shared" si="25"/>
        <v>-1.1999999999999993</v>
      </c>
      <c r="BQ7" s="139">
        <f t="shared" si="26"/>
        <v>-0.94000000000000128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1010</v>
      </c>
      <c r="G8" s="16">
        <f>'[3]16'!G10</f>
        <v>0</v>
      </c>
      <c r="H8" s="17">
        <f t="shared" si="27"/>
        <v>1330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150</v>
      </c>
      <c r="N8" s="16">
        <f>'[3]16'!O10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25.03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25.03</v>
      </c>
      <c r="AL8" s="8">
        <f t="shared" si="3"/>
        <v>262.97000000000003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412.97</v>
      </c>
      <c r="AT8" s="8">
        <v>30.8</v>
      </c>
      <c r="AU8" s="8">
        <v>24.09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25.03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25.03</v>
      </c>
      <c r="BL8" s="8">
        <f t="shared" si="21"/>
        <v>30.8</v>
      </c>
      <c r="BM8" s="8">
        <f t="shared" si="22"/>
        <v>24.09</v>
      </c>
      <c r="BN8" s="8">
        <f t="shared" si="23"/>
        <v>32</v>
      </c>
      <c r="BO8" s="8">
        <f t="shared" si="24"/>
        <v>25.03</v>
      </c>
      <c r="BP8" s="139">
        <f t="shared" si="25"/>
        <v>-1.1999999999999993</v>
      </c>
      <c r="BQ8" s="139">
        <f t="shared" si="26"/>
        <v>-0.94000000000000128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1010</v>
      </c>
      <c r="G9" s="16">
        <f>'[3]16'!G11</f>
        <v>0</v>
      </c>
      <c r="H9" s="17">
        <f t="shared" si="27"/>
        <v>1330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150</v>
      </c>
      <c r="N9" s="16">
        <f>'[3]16'!O11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25.03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25.03</v>
      </c>
      <c r="AL9" s="8">
        <f t="shared" si="3"/>
        <v>262.97000000000003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412.97</v>
      </c>
      <c r="AT9" s="8">
        <v>30.8</v>
      </c>
      <c r="AU9" s="8">
        <v>24.09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25.03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25.03</v>
      </c>
      <c r="BL9" s="8">
        <f t="shared" si="21"/>
        <v>30.8</v>
      </c>
      <c r="BM9" s="8">
        <f t="shared" si="22"/>
        <v>24.09</v>
      </c>
      <c r="BN9" s="8">
        <f t="shared" si="23"/>
        <v>32</v>
      </c>
      <c r="BO9" s="8">
        <f t="shared" si="24"/>
        <v>25.03</v>
      </c>
      <c r="BP9" s="139">
        <f t="shared" si="25"/>
        <v>-1.1999999999999993</v>
      </c>
      <c r="BQ9" s="139">
        <f t="shared" si="26"/>
        <v>-0.94000000000000128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1010</v>
      </c>
      <c r="G10" s="16">
        <f>'[3]16'!G12</f>
        <v>0</v>
      </c>
      <c r="H10" s="17">
        <f t="shared" si="27"/>
        <v>1330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150</v>
      </c>
      <c r="N10" s="16">
        <f>'[3]16'!O12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25.03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25.03</v>
      </c>
      <c r="AL10" s="8">
        <f t="shared" si="3"/>
        <v>262.97000000000003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412.97</v>
      </c>
      <c r="AT10" s="8">
        <v>30.8</v>
      </c>
      <c r="AU10" s="8">
        <v>24.09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25.03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25.03</v>
      </c>
      <c r="BL10" s="8">
        <f t="shared" si="21"/>
        <v>30.8</v>
      </c>
      <c r="BM10" s="8">
        <f t="shared" si="22"/>
        <v>24.09</v>
      </c>
      <c r="BN10" s="8">
        <f t="shared" si="23"/>
        <v>32</v>
      </c>
      <c r="BO10" s="8">
        <f t="shared" si="24"/>
        <v>25.03</v>
      </c>
      <c r="BP10" s="139">
        <f t="shared" si="25"/>
        <v>-1.1999999999999993</v>
      </c>
      <c r="BQ10" s="139">
        <f t="shared" si="26"/>
        <v>-0.94000000000000128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1010</v>
      </c>
      <c r="G11" s="16">
        <f>'[3]16'!G13</f>
        <v>0</v>
      </c>
      <c r="H11" s="17">
        <f t="shared" si="27"/>
        <v>1330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150</v>
      </c>
      <c r="N11" s="16">
        <f>'[3]16'!O13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25.03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25.03</v>
      </c>
      <c r="AL11" s="8">
        <f t="shared" si="3"/>
        <v>262.97000000000003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412.97</v>
      </c>
      <c r="AT11" s="8">
        <v>30.8</v>
      </c>
      <c r="AU11" s="8">
        <v>24.09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25.03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25.03</v>
      </c>
      <c r="BL11" s="8">
        <f t="shared" si="21"/>
        <v>30.8</v>
      </c>
      <c r="BM11" s="8">
        <f t="shared" si="22"/>
        <v>24.09</v>
      </c>
      <c r="BN11" s="8">
        <f t="shared" si="23"/>
        <v>32</v>
      </c>
      <c r="BO11" s="8">
        <f t="shared" si="24"/>
        <v>25.03</v>
      </c>
      <c r="BP11" s="139">
        <f t="shared" si="25"/>
        <v>-1.1999999999999993</v>
      </c>
      <c r="BQ11" s="139">
        <f t="shared" si="26"/>
        <v>-0.94000000000000128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1010</v>
      </c>
      <c r="G12" s="16">
        <f>'[3]16'!G14</f>
        <v>0</v>
      </c>
      <c r="H12" s="17">
        <f t="shared" si="27"/>
        <v>1330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150</v>
      </c>
      <c r="N12" s="16">
        <f>'[3]16'!O14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25.03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25.03</v>
      </c>
      <c r="AL12" s="8">
        <f t="shared" si="3"/>
        <v>262.97000000000003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412.97</v>
      </c>
      <c r="AT12" s="8">
        <v>30.8</v>
      </c>
      <c r="AU12" s="8">
        <v>24.09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25.03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25.03</v>
      </c>
      <c r="BL12" s="8">
        <f t="shared" si="21"/>
        <v>30.8</v>
      </c>
      <c r="BM12" s="8">
        <f t="shared" si="22"/>
        <v>24.09</v>
      </c>
      <c r="BN12" s="8">
        <f t="shared" si="23"/>
        <v>32</v>
      </c>
      <c r="BO12" s="8">
        <f t="shared" si="24"/>
        <v>25.03</v>
      </c>
      <c r="BP12" s="139">
        <f t="shared" si="25"/>
        <v>-1.1999999999999993</v>
      </c>
      <c r="BQ12" s="139">
        <f t="shared" si="26"/>
        <v>-0.94000000000000128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1010</v>
      </c>
      <c r="G13" s="16">
        <f>'[3]16'!G15</f>
        <v>0</v>
      </c>
      <c r="H13" s="17">
        <f t="shared" si="27"/>
        <v>1330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150</v>
      </c>
      <c r="N13" s="16">
        <f>'[3]16'!O15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25.03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25.03</v>
      </c>
      <c r="AL13" s="8">
        <f t="shared" si="3"/>
        <v>262.97000000000003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412.97</v>
      </c>
      <c r="AT13" s="8">
        <v>30.8</v>
      </c>
      <c r="AU13" s="8">
        <v>24.09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25.03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25.03</v>
      </c>
      <c r="BL13" s="8">
        <f t="shared" si="21"/>
        <v>30.8</v>
      </c>
      <c r="BM13" s="8">
        <f t="shared" si="22"/>
        <v>24.09</v>
      </c>
      <c r="BN13" s="8">
        <f t="shared" si="23"/>
        <v>32</v>
      </c>
      <c r="BO13" s="8">
        <f t="shared" si="24"/>
        <v>25.03</v>
      </c>
      <c r="BP13" s="139">
        <f t="shared" si="25"/>
        <v>-1.1999999999999993</v>
      </c>
      <c r="BQ13" s="139">
        <f t="shared" si="26"/>
        <v>-0.94000000000000128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1010</v>
      </c>
      <c r="G14" s="16">
        <f>'[3]16'!G16</f>
        <v>0</v>
      </c>
      <c r="H14" s="17">
        <f t="shared" si="27"/>
        <v>1330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150</v>
      </c>
      <c r="N14" s="16">
        <f>'[3]16'!O16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25.03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25.03</v>
      </c>
      <c r="AL14" s="8">
        <f t="shared" si="3"/>
        <v>262.97000000000003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412.97</v>
      </c>
      <c r="AT14" s="8">
        <v>30.8</v>
      </c>
      <c r="AU14" s="8">
        <v>24.09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25.03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25.03</v>
      </c>
      <c r="BL14" s="8">
        <f t="shared" si="21"/>
        <v>30.8</v>
      </c>
      <c r="BM14" s="8">
        <f t="shared" si="22"/>
        <v>24.09</v>
      </c>
      <c r="BN14" s="8">
        <f t="shared" si="23"/>
        <v>32</v>
      </c>
      <c r="BO14" s="8">
        <f t="shared" si="24"/>
        <v>25.03</v>
      </c>
      <c r="BP14" s="139">
        <f t="shared" si="25"/>
        <v>-1.1999999999999993</v>
      </c>
      <c r="BQ14" s="139">
        <f t="shared" si="26"/>
        <v>-0.94000000000000128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1010</v>
      </c>
      <c r="G15" s="16">
        <f>'[3]16'!G17</f>
        <v>0</v>
      </c>
      <c r="H15" s="17">
        <f t="shared" si="27"/>
        <v>1330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150</v>
      </c>
      <c r="N15" s="16">
        <f>'[3]16'!O17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25.03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25.03</v>
      </c>
      <c r="AL15" s="8">
        <f t="shared" si="3"/>
        <v>262.97000000000003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412.97</v>
      </c>
      <c r="AT15" s="8">
        <v>30.8</v>
      </c>
      <c r="AU15" s="8">
        <v>24.09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25.03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25.03</v>
      </c>
      <c r="BL15" s="8">
        <f t="shared" si="21"/>
        <v>30.8</v>
      </c>
      <c r="BM15" s="8">
        <f t="shared" si="22"/>
        <v>24.09</v>
      </c>
      <c r="BN15" s="8">
        <f t="shared" si="23"/>
        <v>32</v>
      </c>
      <c r="BO15" s="8">
        <f t="shared" si="24"/>
        <v>25.03</v>
      </c>
      <c r="BP15" s="139">
        <f t="shared" si="25"/>
        <v>-1.1999999999999993</v>
      </c>
      <c r="BQ15" s="139">
        <f t="shared" si="26"/>
        <v>-0.94000000000000128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1010</v>
      </c>
      <c r="G16" s="16">
        <f>'[3]16'!G18</f>
        <v>0</v>
      </c>
      <c r="H16" s="17">
        <f t="shared" si="27"/>
        <v>1330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150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25.03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25.03</v>
      </c>
      <c r="AL16" s="8">
        <f t="shared" si="3"/>
        <v>262.97000000000003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412.97</v>
      </c>
      <c r="AT16" s="8">
        <v>30.8</v>
      </c>
      <c r="AU16" s="8">
        <v>24.09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25.03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25.03</v>
      </c>
      <c r="BL16" s="8">
        <f t="shared" si="21"/>
        <v>30.8</v>
      </c>
      <c r="BM16" s="8">
        <f t="shared" si="22"/>
        <v>24.09</v>
      </c>
      <c r="BN16" s="8">
        <f t="shared" si="23"/>
        <v>32</v>
      </c>
      <c r="BO16" s="8">
        <f t="shared" si="24"/>
        <v>25.03</v>
      </c>
      <c r="BP16" s="139">
        <f t="shared" si="25"/>
        <v>-1.1999999999999993</v>
      </c>
      <c r="BQ16" s="139">
        <f t="shared" si="26"/>
        <v>-0.94000000000000128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1010</v>
      </c>
      <c r="G17" s="16">
        <f>'[3]16'!G19</f>
        <v>0</v>
      </c>
      <c r="H17" s="17">
        <f t="shared" si="27"/>
        <v>1330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150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25.03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25.03</v>
      </c>
      <c r="AL17" s="8">
        <f t="shared" si="3"/>
        <v>262.97000000000003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412.97</v>
      </c>
      <c r="AT17" s="8">
        <v>30.8</v>
      </c>
      <c r="AU17" s="8">
        <v>24.09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25.03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25.03</v>
      </c>
      <c r="BL17" s="8">
        <f t="shared" si="21"/>
        <v>30.8</v>
      </c>
      <c r="BM17" s="8">
        <f t="shared" si="22"/>
        <v>24.09</v>
      </c>
      <c r="BN17" s="8">
        <f t="shared" si="23"/>
        <v>32</v>
      </c>
      <c r="BO17" s="8">
        <f t="shared" si="24"/>
        <v>25.03</v>
      </c>
      <c r="BP17" s="139">
        <f t="shared" si="25"/>
        <v>-1.1999999999999993</v>
      </c>
      <c r="BQ17" s="139">
        <f t="shared" si="26"/>
        <v>-0.94000000000000128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1010</v>
      </c>
      <c r="G18" s="16">
        <f>'[3]16'!G20</f>
        <v>0</v>
      </c>
      <c r="H18" s="17">
        <f t="shared" si="27"/>
        <v>1330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150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25.03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25.03</v>
      </c>
      <c r="AL18" s="8">
        <f t="shared" si="3"/>
        <v>262.97000000000003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412.97</v>
      </c>
      <c r="AT18" s="8">
        <v>30.8</v>
      </c>
      <c r="AU18" s="8">
        <v>24.09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25.03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25.03</v>
      </c>
      <c r="BL18" s="8">
        <f t="shared" si="21"/>
        <v>30.8</v>
      </c>
      <c r="BM18" s="8">
        <f t="shared" si="22"/>
        <v>24.09</v>
      </c>
      <c r="BN18" s="8">
        <f t="shared" si="23"/>
        <v>32</v>
      </c>
      <c r="BO18" s="8">
        <f t="shared" si="24"/>
        <v>25.03</v>
      </c>
      <c r="BP18" s="139">
        <f t="shared" si="25"/>
        <v>-1.1999999999999993</v>
      </c>
      <c r="BQ18" s="139">
        <f t="shared" si="26"/>
        <v>-0.94000000000000128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1010</v>
      </c>
      <c r="G19" s="16">
        <f>'[3]16'!G21</f>
        <v>0</v>
      </c>
      <c r="H19" s="17">
        <f t="shared" si="27"/>
        <v>1330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150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25.03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25.03</v>
      </c>
      <c r="AL19" s="8">
        <f t="shared" ref="AL19:AQ61" si="31">Q19-X19-AE19</f>
        <v>262.97000000000003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412.97</v>
      </c>
      <c r="AT19" s="8">
        <v>30.8</v>
      </c>
      <c r="AU19" s="8">
        <v>24.09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25.03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25.03</v>
      </c>
      <c r="BL19" s="8">
        <f t="shared" si="21"/>
        <v>30.8</v>
      </c>
      <c r="BM19" s="8">
        <f t="shared" si="22"/>
        <v>24.09</v>
      </c>
      <c r="BN19" s="8">
        <f t="shared" si="23"/>
        <v>32</v>
      </c>
      <c r="BO19" s="8">
        <f t="shared" si="24"/>
        <v>25.03</v>
      </c>
      <c r="BP19" s="139">
        <f t="shared" si="25"/>
        <v>-1.1999999999999993</v>
      </c>
      <c r="BQ19" s="139">
        <f t="shared" si="26"/>
        <v>-0.94000000000000128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1010</v>
      </c>
      <c r="G20" s="16">
        <f>'[3]16'!G22</f>
        <v>0</v>
      </c>
      <c r="H20" s="17">
        <f t="shared" si="27"/>
        <v>1330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150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25.03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25.03</v>
      </c>
      <c r="AL20" s="8">
        <f t="shared" si="31"/>
        <v>262.97000000000003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412.97</v>
      </c>
      <c r="AT20" s="8">
        <v>30.8</v>
      </c>
      <c r="AU20" s="8">
        <v>24.09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25.03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25.03</v>
      </c>
      <c r="BL20" s="8">
        <f t="shared" si="21"/>
        <v>30.8</v>
      </c>
      <c r="BM20" s="8">
        <f t="shared" si="22"/>
        <v>24.09</v>
      </c>
      <c r="BN20" s="8">
        <f t="shared" si="23"/>
        <v>32</v>
      </c>
      <c r="BO20" s="8">
        <f t="shared" si="24"/>
        <v>25.03</v>
      </c>
      <c r="BP20" s="139">
        <f t="shared" si="25"/>
        <v>-1.1999999999999993</v>
      </c>
      <c r="BQ20" s="139">
        <f t="shared" si="26"/>
        <v>-0.94000000000000128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1010</v>
      </c>
      <c r="G21" s="16">
        <f>'[3]16'!G23</f>
        <v>0</v>
      </c>
      <c r="H21" s="17">
        <f t="shared" si="27"/>
        <v>1330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150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25.03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25.03</v>
      </c>
      <c r="AL21" s="8">
        <f t="shared" si="31"/>
        <v>262.97000000000003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412.97</v>
      </c>
      <c r="AT21" s="8">
        <v>30.8</v>
      </c>
      <c r="AU21" s="8">
        <v>24.09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25.03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25.03</v>
      </c>
      <c r="BL21" s="8">
        <f t="shared" si="21"/>
        <v>30.8</v>
      </c>
      <c r="BM21" s="8">
        <f t="shared" si="22"/>
        <v>24.09</v>
      </c>
      <c r="BN21" s="8">
        <f t="shared" si="23"/>
        <v>32</v>
      </c>
      <c r="BO21" s="8">
        <f t="shared" si="24"/>
        <v>25.03</v>
      </c>
      <c r="BP21" s="139">
        <f t="shared" si="25"/>
        <v>-1.1999999999999993</v>
      </c>
      <c r="BQ21" s="139">
        <f t="shared" si="26"/>
        <v>-0.94000000000000128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1010</v>
      </c>
      <c r="G22" s="16">
        <f>'[3]16'!G24</f>
        <v>0</v>
      </c>
      <c r="H22" s="17">
        <f t="shared" si="27"/>
        <v>1330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150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25.03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25.03</v>
      </c>
      <c r="AL22" s="8">
        <f t="shared" si="31"/>
        <v>262.97000000000003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412.97</v>
      </c>
      <c r="AT22" s="8">
        <v>30.8</v>
      </c>
      <c r="AU22" s="8">
        <v>24.09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25.03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25.03</v>
      </c>
      <c r="BL22" s="8">
        <f t="shared" si="21"/>
        <v>30.8</v>
      </c>
      <c r="BM22" s="8">
        <f t="shared" si="22"/>
        <v>24.09</v>
      </c>
      <c r="BN22" s="8">
        <f t="shared" si="23"/>
        <v>32</v>
      </c>
      <c r="BO22" s="8">
        <f t="shared" si="24"/>
        <v>25.03</v>
      </c>
      <c r="BP22" s="139">
        <f t="shared" si="25"/>
        <v>-1.1999999999999993</v>
      </c>
      <c r="BQ22" s="139">
        <f t="shared" si="26"/>
        <v>-0.94000000000000128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1010</v>
      </c>
      <c r="G23" s="16">
        <f>'[3]16'!G25</f>
        <v>0</v>
      </c>
      <c r="H23" s="17">
        <f t="shared" si="27"/>
        <v>1330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150</v>
      </c>
      <c r="N23" s="16">
        <f>'[3]16'!O25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25.03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412.97</v>
      </c>
      <c r="AT23" s="8">
        <v>30.8</v>
      </c>
      <c r="AU23" s="8">
        <v>24.09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25.03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25.03</v>
      </c>
      <c r="BL23" s="8">
        <f t="shared" si="21"/>
        <v>30.8</v>
      </c>
      <c r="BM23" s="8">
        <f t="shared" si="22"/>
        <v>24.09</v>
      </c>
      <c r="BN23" s="8">
        <f t="shared" si="23"/>
        <v>32</v>
      </c>
      <c r="BO23" s="8">
        <f t="shared" si="24"/>
        <v>25.03</v>
      </c>
      <c r="BP23" s="139">
        <f t="shared" si="25"/>
        <v>-1.1999999999999993</v>
      </c>
      <c r="BQ23" s="139">
        <f t="shared" si="26"/>
        <v>-0.94000000000000128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1010</v>
      </c>
      <c r="G24" s="16">
        <f>'[3]16'!G26</f>
        <v>0</v>
      </c>
      <c r="H24" s="17">
        <f t="shared" si="27"/>
        <v>1330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150</v>
      </c>
      <c r="N24" s="16">
        <f>'[3]16'!O26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25.03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412.97</v>
      </c>
      <c r="AT24" s="8">
        <v>30.8</v>
      </c>
      <c r="AU24" s="8">
        <v>24.09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25.03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25.03</v>
      </c>
      <c r="BL24" s="8">
        <f t="shared" si="21"/>
        <v>30.8</v>
      </c>
      <c r="BM24" s="8">
        <f t="shared" si="22"/>
        <v>24.09</v>
      </c>
      <c r="BN24" s="8">
        <f t="shared" si="23"/>
        <v>32</v>
      </c>
      <c r="BO24" s="8">
        <f t="shared" si="24"/>
        <v>25.03</v>
      </c>
      <c r="BP24" s="139">
        <f t="shared" si="25"/>
        <v>-1.1999999999999993</v>
      </c>
      <c r="BQ24" s="139">
        <f t="shared" si="26"/>
        <v>-0.94000000000000128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1010</v>
      </c>
      <c r="G25" s="16">
        <f>'[3]16'!G27</f>
        <v>0</v>
      </c>
      <c r="H25" s="17">
        <f t="shared" si="27"/>
        <v>1330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150</v>
      </c>
      <c r="N25" s="16">
        <f>'[3]16'!O27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25.03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412.97</v>
      </c>
      <c r="AT25" s="8">
        <v>30.8</v>
      </c>
      <c r="AU25" s="8">
        <v>24.09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25.03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25.03</v>
      </c>
      <c r="BL25" s="8">
        <f t="shared" si="21"/>
        <v>30.8</v>
      </c>
      <c r="BM25" s="8">
        <f t="shared" si="22"/>
        <v>24.09</v>
      </c>
      <c r="BN25" s="8">
        <f t="shared" si="23"/>
        <v>32</v>
      </c>
      <c r="BO25" s="8">
        <f t="shared" si="24"/>
        <v>25.03</v>
      </c>
      <c r="BP25" s="139">
        <f t="shared" si="25"/>
        <v>-1.1999999999999993</v>
      </c>
      <c r="BQ25" s="139">
        <f t="shared" si="26"/>
        <v>-0.94000000000000128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1010</v>
      </c>
      <c r="G26" s="16">
        <f>'[3]16'!G28</f>
        <v>0</v>
      </c>
      <c r="H26" s="17">
        <f t="shared" si="27"/>
        <v>1330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150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25.03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412.97</v>
      </c>
      <c r="AT26" s="8">
        <v>30.8</v>
      </c>
      <c r="AU26" s="8">
        <v>24.09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25.03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25.03</v>
      </c>
      <c r="BL26" s="8">
        <f t="shared" si="21"/>
        <v>30.8</v>
      </c>
      <c r="BM26" s="8">
        <f t="shared" si="22"/>
        <v>24.09</v>
      </c>
      <c r="BN26" s="8">
        <f t="shared" si="23"/>
        <v>32</v>
      </c>
      <c r="BO26" s="8">
        <f t="shared" si="24"/>
        <v>25.03</v>
      </c>
      <c r="BP26" s="139">
        <f t="shared" si="25"/>
        <v>-1.1999999999999993</v>
      </c>
      <c r="BQ26" s="139">
        <f t="shared" si="26"/>
        <v>-0.94000000000000128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1010</v>
      </c>
      <c r="G27" s="16">
        <f>'[3]16'!G29</f>
        <v>0</v>
      </c>
      <c r="H27" s="17">
        <f t="shared" si="27"/>
        <v>1330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150</v>
      </c>
      <c r="N27" s="16">
        <f>'[3]16'!O29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1010</v>
      </c>
      <c r="G28" s="16">
        <f>'[3]16'!G30</f>
        <v>0</v>
      </c>
      <c r="H28" s="17">
        <f t="shared" si="27"/>
        <v>1330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240</v>
      </c>
      <c r="N28" s="16">
        <f>'[3]16'!O30</f>
        <v>0</v>
      </c>
      <c r="O28" s="17">
        <f t="shared" si="28"/>
        <v>560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240</v>
      </c>
      <c r="V28" s="16">
        <f t="shared" si="29"/>
        <v>0</v>
      </c>
      <c r="W28" s="17">
        <f t="shared" si="30"/>
        <v>560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240</v>
      </c>
      <c r="AQ28" s="8">
        <f t="shared" si="31"/>
        <v>0</v>
      </c>
      <c r="AR28" s="8">
        <f t="shared" si="18"/>
        <v>496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1010</v>
      </c>
      <c r="G29" s="16">
        <f>'[3]16'!G31</f>
        <v>0</v>
      </c>
      <c r="H29" s="17">
        <f t="shared" si="27"/>
        <v>1330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235</v>
      </c>
      <c r="N29" s="16">
        <f>'[3]16'!O31</f>
        <v>0</v>
      </c>
      <c r="O29" s="17">
        <f t="shared" si="28"/>
        <v>555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235</v>
      </c>
      <c r="V29" s="16">
        <f t="shared" si="29"/>
        <v>0</v>
      </c>
      <c r="W29" s="17">
        <f t="shared" si="30"/>
        <v>555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235</v>
      </c>
      <c r="AQ29" s="8">
        <f t="shared" si="31"/>
        <v>0</v>
      </c>
      <c r="AR29" s="8">
        <f t="shared" si="18"/>
        <v>491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1010</v>
      </c>
      <c r="G30" s="16">
        <f>'[3]16'!G32</f>
        <v>0</v>
      </c>
      <c r="H30" s="17">
        <f t="shared" si="27"/>
        <v>1330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249</v>
      </c>
      <c r="N30" s="16">
        <f>'[3]16'!O32</f>
        <v>0</v>
      </c>
      <c r="O30" s="17">
        <f t="shared" si="28"/>
        <v>569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249</v>
      </c>
      <c r="V30" s="16">
        <f t="shared" si="29"/>
        <v>0</v>
      </c>
      <c r="W30" s="17">
        <f t="shared" si="30"/>
        <v>569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9.9499999999999993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9.9499999999999993</v>
      </c>
      <c r="AL30" s="8">
        <f t="shared" si="31"/>
        <v>278.05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249</v>
      </c>
      <c r="AQ30" s="8">
        <f t="shared" si="31"/>
        <v>0</v>
      </c>
      <c r="AR30" s="8">
        <f t="shared" si="18"/>
        <v>527.04999999999995</v>
      </c>
      <c r="AT30" s="8">
        <v>30.8</v>
      </c>
      <c r="AU30" s="8">
        <v>9.58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9.9499999999999993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9.9499999999999993</v>
      </c>
      <c r="BL30" s="8">
        <f t="shared" si="21"/>
        <v>30.8</v>
      </c>
      <c r="BM30" s="8">
        <f t="shared" si="22"/>
        <v>9.58</v>
      </c>
      <c r="BN30" s="8">
        <f t="shared" si="23"/>
        <v>32</v>
      </c>
      <c r="BO30" s="8">
        <f t="shared" si="24"/>
        <v>9.9499999999999993</v>
      </c>
      <c r="BP30" s="139">
        <f t="shared" si="25"/>
        <v>-1.1999999999999993</v>
      </c>
      <c r="BQ30" s="139">
        <f t="shared" si="26"/>
        <v>-0.36999999999999922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1010</v>
      </c>
      <c r="G31" s="16">
        <f>'[3]16'!G33</f>
        <v>0</v>
      </c>
      <c r="H31" s="17">
        <f t="shared" si="27"/>
        <v>1330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250</v>
      </c>
      <c r="N31" s="16">
        <f>'[3]16'!O33</f>
        <v>0</v>
      </c>
      <c r="O31" s="17">
        <f t="shared" si="28"/>
        <v>570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250</v>
      </c>
      <c r="V31" s="16">
        <f t="shared" si="29"/>
        <v>0</v>
      </c>
      <c r="W31" s="17">
        <f t="shared" si="30"/>
        <v>570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9.9499999999999993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9.9499999999999993</v>
      </c>
      <c r="AL31" s="8">
        <f t="shared" si="31"/>
        <v>278.05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250</v>
      </c>
      <c r="AQ31" s="8">
        <f t="shared" si="31"/>
        <v>0</v>
      </c>
      <c r="AR31" s="8">
        <f t="shared" si="18"/>
        <v>528.04999999999995</v>
      </c>
      <c r="AT31" s="8">
        <v>30.8</v>
      </c>
      <c r="AU31" s="8">
        <v>9.58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9.9499999999999993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9.9499999999999993</v>
      </c>
      <c r="BL31" s="8">
        <f t="shared" si="21"/>
        <v>30.8</v>
      </c>
      <c r="BM31" s="8">
        <f t="shared" si="22"/>
        <v>9.58</v>
      </c>
      <c r="BN31" s="8">
        <f t="shared" si="23"/>
        <v>32</v>
      </c>
      <c r="BO31" s="8">
        <f t="shared" si="24"/>
        <v>9.9499999999999993</v>
      </c>
      <c r="BP31" s="139">
        <f t="shared" si="25"/>
        <v>-1.1999999999999993</v>
      </c>
      <c r="BQ31" s="139">
        <f t="shared" si="26"/>
        <v>-0.36999999999999922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1010</v>
      </c>
      <c r="G32" s="16">
        <f>'[3]16'!G34</f>
        <v>0</v>
      </c>
      <c r="H32" s="17">
        <f t="shared" si="27"/>
        <v>1330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203</v>
      </c>
      <c r="N32" s="16">
        <f>'[3]16'!O34</f>
        <v>0</v>
      </c>
      <c r="O32" s="17">
        <f t="shared" si="28"/>
        <v>523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203</v>
      </c>
      <c r="V32" s="16">
        <f t="shared" si="29"/>
        <v>0</v>
      </c>
      <c r="W32" s="17">
        <f t="shared" si="30"/>
        <v>523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203</v>
      </c>
      <c r="AQ32" s="8">
        <f t="shared" si="31"/>
        <v>0</v>
      </c>
      <c r="AR32" s="8">
        <f t="shared" si="18"/>
        <v>491</v>
      </c>
      <c r="AT32" s="8">
        <v>30.8</v>
      </c>
      <c r="AU32" s="8">
        <v>0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0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0</v>
      </c>
      <c r="BL32" s="8">
        <f t="shared" si="21"/>
        <v>30.8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39">
        <f t="shared" si="25"/>
        <v>-1.1999999999999993</v>
      </c>
      <c r="BQ32" s="139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1010</v>
      </c>
      <c r="G33" s="16">
        <f>'[3]16'!G35</f>
        <v>0</v>
      </c>
      <c r="H33" s="17">
        <f t="shared" si="27"/>
        <v>1330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235</v>
      </c>
      <c r="N33" s="16">
        <f>'[3]16'!O35</f>
        <v>0</v>
      </c>
      <c r="O33" s="17">
        <f t="shared" si="28"/>
        <v>555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235</v>
      </c>
      <c r="V33" s="16">
        <f t="shared" si="29"/>
        <v>0</v>
      </c>
      <c r="W33" s="17">
        <f t="shared" si="30"/>
        <v>555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235</v>
      </c>
      <c r="AQ33" s="8">
        <f t="shared" si="31"/>
        <v>0</v>
      </c>
      <c r="AR33" s="8">
        <f t="shared" si="18"/>
        <v>491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1010</v>
      </c>
      <c r="G34" s="16">
        <f>'[3]16'!G36</f>
        <v>0</v>
      </c>
      <c r="H34" s="17">
        <f t="shared" si="27"/>
        <v>1330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239</v>
      </c>
      <c r="N34" s="16">
        <f>'[3]16'!O36</f>
        <v>0</v>
      </c>
      <c r="O34" s="17">
        <f t="shared" si="28"/>
        <v>559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239</v>
      </c>
      <c r="V34" s="16">
        <f t="shared" si="29"/>
        <v>0</v>
      </c>
      <c r="W34" s="17">
        <f t="shared" si="30"/>
        <v>559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239</v>
      </c>
      <c r="AQ34" s="8">
        <f t="shared" si="31"/>
        <v>0</v>
      </c>
      <c r="AR34" s="8">
        <f t="shared" si="18"/>
        <v>495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1010</v>
      </c>
      <c r="G35" s="16">
        <f>'[3]16'!G37</f>
        <v>0</v>
      </c>
      <c r="H35" s="17">
        <f t="shared" si="27"/>
        <v>1330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199</v>
      </c>
      <c r="N35" s="16">
        <f>'[3]16'!O37</f>
        <v>0</v>
      </c>
      <c r="O35" s="17">
        <f t="shared" si="28"/>
        <v>519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199</v>
      </c>
      <c r="V35" s="16">
        <f t="shared" si="29"/>
        <v>0</v>
      </c>
      <c r="W35" s="17">
        <f t="shared" si="30"/>
        <v>519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199</v>
      </c>
      <c r="AQ35" s="8">
        <f t="shared" si="31"/>
        <v>0</v>
      </c>
      <c r="AR35" s="8">
        <f t="shared" si="18"/>
        <v>455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1010</v>
      </c>
      <c r="G36" s="16">
        <f>'[3]16'!G38</f>
        <v>0</v>
      </c>
      <c r="H36" s="17">
        <f t="shared" si="27"/>
        <v>1330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204</v>
      </c>
      <c r="N36" s="16">
        <f>'[3]16'!O38</f>
        <v>0</v>
      </c>
      <c r="O36" s="17">
        <f t="shared" si="28"/>
        <v>524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204</v>
      </c>
      <c r="V36" s="16">
        <f t="shared" si="29"/>
        <v>0</v>
      </c>
      <c r="W36" s="17">
        <f t="shared" si="30"/>
        <v>524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204</v>
      </c>
      <c r="AQ36" s="8">
        <f t="shared" si="31"/>
        <v>0</v>
      </c>
      <c r="AR36" s="8">
        <f t="shared" si="18"/>
        <v>460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1010</v>
      </c>
      <c r="G37" s="16">
        <f>'[3]16'!G39</f>
        <v>0</v>
      </c>
      <c r="H37" s="17">
        <f t="shared" si="27"/>
        <v>1330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196</v>
      </c>
      <c r="N37" s="16">
        <f>'[3]16'!O39</f>
        <v>0</v>
      </c>
      <c r="O37" s="17">
        <f t="shared" si="28"/>
        <v>516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196</v>
      </c>
      <c r="V37" s="16">
        <f t="shared" si="29"/>
        <v>0</v>
      </c>
      <c r="W37" s="17">
        <f t="shared" si="30"/>
        <v>516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196</v>
      </c>
      <c r="AQ37" s="8">
        <f t="shared" si="31"/>
        <v>0</v>
      </c>
      <c r="AR37" s="8">
        <f t="shared" si="18"/>
        <v>452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1010</v>
      </c>
      <c r="G38" s="16">
        <f>'[3]16'!G40</f>
        <v>0</v>
      </c>
      <c r="H38" s="17">
        <f t="shared" si="27"/>
        <v>1330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226</v>
      </c>
      <c r="N38" s="16">
        <f>'[3]16'!O40</f>
        <v>0</v>
      </c>
      <c r="O38" s="17">
        <f t="shared" si="28"/>
        <v>546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226</v>
      </c>
      <c r="V38" s="16">
        <f t="shared" si="29"/>
        <v>0</v>
      </c>
      <c r="W38" s="17">
        <f t="shared" si="30"/>
        <v>546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226</v>
      </c>
      <c r="AQ38" s="8">
        <f t="shared" si="31"/>
        <v>0</v>
      </c>
      <c r="AR38" s="8">
        <f t="shared" si="18"/>
        <v>482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1010</v>
      </c>
      <c r="G39" s="16">
        <f>'[3]16'!G41</f>
        <v>0</v>
      </c>
      <c r="H39" s="17">
        <f t="shared" si="27"/>
        <v>1330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246</v>
      </c>
      <c r="N39" s="16">
        <f>'[3]16'!O41</f>
        <v>0</v>
      </c>
      <c r="O39" s="17">
        <f t="shared" si="28"/>
        <v>566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246</v>
      </c>
      <c r="V39" s="16">
        <f t="shared" si="29"/>
        <v>0</v>
      </c>
      <c r="W39" s="17">
        <f t="shared" si="30"/>
        <v>566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246</v>
      </c>
      <c r="AQ39" s="8">
        <f t="shared" si="31"/>
        <v>0</v>
      </c>
      <c r="AR39" s="8">
        <f t="shared" si="18"/>
        <v>502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1010</v>
      </c>
      <c r="G40" s="16">
        <f>'[3]16'!G42</f>
        <v>0</v>
      </c>
      <c r="H40" s="17">
        <f t="shared" si="27"/>
        <v>1330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249</v>
      </c>
      <c r="N40" s="16">
        <f>'[3]16'!O42</f>
        <v>0</v>
      </c>
      <c r="O40" s="17">
        <f t="shared" si="28"/>
        <v>569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249</v>
      </c>
      <c r="V40" s="16">
        <f t="shared" si="29"/>
        <v>0</v>
      </c>
      <c r="W40" s="17">
        <f t="shared" si="30"/>
        <v>569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249</v>
      </c>
      <c r="AQ40" s="8">
        <f t="shared" si="31"/>
        <v>0</v>
      </c>
      <c r="AR40" s="8">
        <f t="shared" si="18"/>
        <v>505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1010</v>
      </c>
      <c r="G41" s="16">
        <f>'[3]16'!G43</f>
        <v>0</v>
      </c>
      <c r="H41" s="17">
        <f t="shared" si="27"/>
        <v>1330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260</v>
      </c>
      <c r="N41" s="16">
        <f>'[3]16'!O43</f>
        <v>0</v>
      </c>
      <c r="O41" s="17">
        <f t="shared" si="28"/>
        <v>580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260</v>
      </c>
      <c r="V41" s="16">
        <f t="shared" si="29"/>
        <v>0</v>
      </c>
      <c r="W41" s="17">
        <f t="shared" si="30"/>
        <v>580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260</v>
      </c>
      <c r="AQ41" s="8">
        <f t="shared" si="31"/>
        <v>0</v>
      </c>
      <c r="AR41" s="8">
        <f t="shared" si="18"/>
        <v>516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1010</v>
      </c>
      <c r="G42" s="16">
        <f>'[3]16'!G44</f>
        <v>0</v>
      </c>
      <c r="H42" s="17">
        <f t="shared" si="27"/>
        <v>1330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262</v>
      </c>
      <c r="N42" s="16">
        <f>'[3]16'!O44</f>
        <v>0</v>
      </c>
      <c r="O42" s="17">
        <f t="shared" si="28"/>
        <v>582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262</v>
      </c>
      <c r="V42" s="16">
        <f t="shared" si="29"/>
        <v>0</v>
      </c>
      <c r="W42" s="17">
        <f t="shared" si="30"/>
        <v>582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262</v>
      </c>
      <c r="AQ42" s="8">
        <f t="shared" si="31"/>
        <v>0</v>
      </c>
      <c r="AR42" s="8">
        <f t="shared" si="18"/>
        <v>518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1010</v>
      </c>
      <c r="G43" s="16">
        <f>'[3]16'!G45</f>
        <v>0</v>
      </c>
      <c r="H43" s="17">
        <f t="shared" si="27"/>
        <v>1330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219</v>
      </c>
      <c r="N43" s="16">
        <f>'[3]16'!O45</f>
        <v>0</v>
      </c>
      <c r="O43" s="17">
        <f t="shared" si="28"/>
        <v>539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219</v>
      </c>
      <c r="V43" s="16">
        <f t="shared" si="29"/>
        <v>0</v>
      </c>
      <c r="W43" s="17">
        <f t="shared" si="30"/>
        <v>539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219</v>
      </c>
      <c r="AQ43" s="8">
        <f t="shared" si="31"/>
        <v>0</v>
      </c>
      <c r="AR43" s="8">
        <f t="shared" si="18"/>
        <v>475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1010</v>
      </c>
      <c r="G44" s="16">
        <f>'[3]16'!G46</f>
        <v>0</v>
      </c>
      <c r="H44" s="17">
        <f t="shared" si="27"/>
        <v>1330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217</v>
      </c>
      <c r="N44" s="16">
        <f>'[3]16'!O46</f>
        <v>0</v>
      </c>
      <c r="O44" s="17">
        <f t="shared" si="28"/>
        <v>537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217</v>
      </c>
      <c r="V44" s="16">
        <f t="shared" si="29"/>
        <v>0</v>
      </c>
      <c r="W44" s="17">
        <f t="shared" si="30"/>
        <v>537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217</v>
      </c>
      <c r="AQ44" s="8">
        <f t="shared" si="31"/>
        <v>0</v>
      </c>
      <c r="AR44" s="8">
        <f t="shared" si="18"/>
        <v>473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1010</v>
      </c>
      <c r="G45" s="16">
        <f>'[3]16'!G47</f>
        <v>0</v>
      </c>
      <c r="H45" s="17">
        <f t="shared" si="27"/>
        <v>1330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204</v>
      </c>
      <c r="N45" s="16">
        <f>'[3]16'!O47</f>
        <v>0</v>
      </c>
      <c r="O45" s="17">
        <f t="shared" si="28"/>
        <v>524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204</v>
      </c>
      <c r="V45" s="16">
        <f t="shared" si="29"/>
        <v>0</v>
      </c>
      <c r="W45" s="17">
        <f t="shared" si="30"/>
        <v>524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25.03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25.03</v>
      </c>
      <c r="AL45" s="8">
        <f t="shared" si="31"/>
        <v>262.97000000000003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204</v>
      </c>
      <c r="AQ45" s="8">
        <f t="shared" si="31"/>
        <v>0</v>
      </c>
      <c r="AR45" s="8">
        <f t="shared" si="18"/>
        <v>466.97</v>
      </c>
      <c r="AT45" s="8">
        <v>30.8</v>
      </c>
      <c r="AU45" s="8">
        <v>9.58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25.03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25.03</v>
      </c>
      <c r="BL45" s="8">
        <f t="shared" si="21"/>
        <v>30.8</v>
      </c>
      <c r="BM45" s="8">
        <f t="shared" si="22"/>
        <v>9.58</v>
      </c>
      <c r="BN45" s="8">
        <f t="shared" si="23"/>
        <v>32</v>
      </c>
      <c r="BO45" s="8">
        <f t="shared" si="24"/>
        <v>25.03</v>
      </c>
      <c r="BP45" s="139">
        <f t="shared" si="25"/>
        <v>-1.1999999999999993</v>
      </c>
      <c r="BQ45" s="139">
        <f t="shared" si="26"/>
        <v>-15.450000000000001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1010</v>
      </c>
      <c r="G46" s="16">
        <f>'[3]16'!G48</f>
        <v>0</v>
      </c>
      <c r="H46" s="17">
        <f t="shared" si="27"/>
        <v>1330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194</v>
      </c>
      <c r="N46" s="16">
        <f>'[3]16'!O48</f>
        <v>0</v>
      </c>
      <c r="O46" s="17">
        <f t="shared" si="28"/>
        <v>514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194</v>
      </c>
      <c r="V46" s="16">
        <f t="shared" si="29"/>
        <v>0</v>
      </c>
      <c r="W46" s="17">
        <f t="shared" si="30"/>
        <v>514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25.03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25.03</v>
      </c>
      <c r="AL46" s="8">
        <f t="shared" si="31"/>
        <v>262.97000000000003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194</v>
      </c>
      <c r="AQ46" s="8">
        <f t="shared" si="31"/>
        <v>0</v>
      </c>
      <c r="AR46" s="8">
        <f t="shared" si="18"/>
        <v>456.97</v>
      </c>
      <c r="AT46" s="8">
        <v>30.8</v>
      </c>
      <c r="AU46" s="8">
        <v>9.58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25.03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25.03</v>
      </c>
      <c r="BL46" s="8">
        <f t="shared" si="21"/>
        <v>30.8</v>
      </c>
      <c r="BM46" s="8">
        <f t="shared" si="22"/>
        <v>9.58</v>
      </c>
      <c r="BN46" s="8">
        <f t="shared" si="23"/>
        <v>32</v>
      </c>
      <c r="BO46" s="8">
        <f t="shared" si="24"/>
        <v>25.03</v>
      </c>
      <c r="BP46" s="139">
        <f t="shared" si="25"/>
        <v>-1.1999999999999993</v>
      </c>
      <c r="BQ46" s="139">
        <f t="shared" si="26"/>
        <v>-15.450000000000001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1010</v>
      </c>
      <c r="G47" s="16">
        <f>'[3]16'!G49</f>
        <v>0</v>
      </c>
      <c r="H47" s="17">
        <f t="shared" si="27"/>
        <v>1330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150</v>
      </c>
      <c r="N47" s="16">
        <f>'[3]16'!O49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25.03</v>
      </c>
      <c r="AL47" s="8">
        <f t="shared" si="31"/>
        <v>262.97000000000003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412.97</v>
      </c>
      <c r="AT47" s="8">
        <v>30.8</v>
      </c>
      <c r="AU47" s="8">
        <v>24.09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25.03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25.03</v>
      </c>
      <c r="BL47" s="8">
        <f t="shared" si="21"/>
        <v>30.8</v>
      </c>
      <c r="BM47" s="8">
        <f t="shared" si="22"/>
        <v>24.09</v>
      </c>
      <c r="BN47" s="8">
        <f t="shared" si="23"/>
        <v>32</v>
      </c>
      <c r="BO47" s="8">
        <f t="shared" si="24"/>
        <v>25.03</v>
      </c>
      <c r="BP47" s="139">
        <f t="shared" si="25"/>
        <v>-1.1999999999999993</v>
      </c>
      <c r="BQ47" s="139">
        <f t="shared" si="26"/>
        <v>-0.94000000000000128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1010</v>
      </c>
      <c r="G48" s="16">
        <f>'[3]16'!G50</f>
        <v>0</v>
      </c>
      <c r="H48" s="17">
        <f t="shared" si="27"/>
        <v>1330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150</v>
      </c>
      <c r="N48" s="16">
        <f>'[3]16'!O50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25.03</v>
      </c>
      <c r="AL48" s="8">
        <f t="shared" si="31"/>
        <v>262.97000000000003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412.97</v>
      </c>
      <c r="AT48" s="8">
        <v>30.8</v>
      </c>
      <c r="AU48" s="8">
        <v>24.09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25.03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25.03</v>
      </c>
      <c r="BL48" s="8">
        <f t="shared" si="21"/>
        <v>30.8</v>
      </c>
      <c r="BM48" s="8">
        <f t="shared" si="22"/>
        <v>24.09</v>
      </c>
      <c r="BN48" s="8">
        <f t="shared" si="23"/>
        <v>32</v>
      </c>
      <c r="BO48" s="8">
        <f t="shared" si="24"/>
        <v>25.03</v>
      </c>
      <c r="BP48" s="139">
        <f t="shared" si="25"/>
        <v>-1.1999999999999993</v>
      </c>
      <c r="BQ48" s="139">
        <f t="shared" si="26"/>
        <v>-0.94000000000000128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1010</v>
      </c>
      <c r="G49" s="16">
        <f>'[3]16'!G51</f>
        <v>0</v>
      </c>
      <c r="H49" s="17">
        <f t="shared" si="27"/>
        <v>1330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150</v>
      </c>
      <c r="N49" s="16">
        <f>'[3]16'!O51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25.03</v>
      </c>
      <c r="AL49" s="8">
        <f t="shared" si="31"/>
        <v>262.97000000000003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412.97</v>
      </c>
      <c r="AT49" s="8">
        <v>30.8</v>
      </c>
      <c r="AU49" s="8">
        <v>24.09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25.03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25.03</v>
      </c>
      <c r="BL49" s="8">
        <f t="shared" si="21"/>
        <v>30.8</v>
      </c>
      <c r="BM49" s="8">
        <f t="shared" si="22"/>
        <v>24.09</v>
      </c>
      <c r="BN49" s="8">
        <f t="shared" si="23"/>
        <v>32</v>
      </c>
      <c r="BO49" s="8">
        <f t="shared" si="24"/>
        <v>25.03</v>
      </c>
      <c r="BP49" s="139">
        <f t="shared" si="25"/>
        <v>-1.1999999999999993</v>
      </c>
      <c r="BQ49" s="139">
        <f t="shared" si="26"/>
        <v>-0.94000000000000128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1010</v>
      </c>
      <c r="G50" s="16">
        <f>'[3]16'!G52</f>
        <v>0</v>
      </c>
      <c r="H50" s="17">
        <f t="shared" si="27"/>
        <v>1330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150</v>
      </c>
      <c r="N50" s="16">
        <f>'[3]16'!O52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25.03</v>
      </c>
      <c r="AL50" s="8">
        <f t="shared" si="31"/>
        <v>262.97000000000003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412.97</v>
      </c>
      <c r="AT50" s="8">
        <v>30.8</v>
      </c>
      <c r="AU50" s="8">
        <v>24.09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25.03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25.03</v>
      </c>
      <c r="BL50" s="8">
        <f t="shared" si="21"/>
        <v>30.8</v>
      </c>
      <c r="BM50" s="8">
        <f t="shared" si="22"/>
        <v>24.09</v>
      </c>
      <c r="BN50" s="8">
        <f t="shared" si="23"/>
        <v>32</v>
      </c>
      <c r="BO50" s="8">
        <f t="shared" si="24"/>
        <v>25.03</v>
      </c>
      <c r="BP50" s="139">
        <f t="shared" si="25"/>
        <v>-1.1999999999999993</v>
      </c>
      <c r="BQ50" s="139">
        <f t="shared" si="26"/>
        <v>-0.94000000000000128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1010</v>
      </c>
      <c r="G51" s="16">
        <f>'[3]16'!G53</f>
        <v>0</v>
      </c>
      <c r="H51" s="17">
        <f t="shared" si="27"/>
        <v>1330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150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25.03</v>
      </c>
      <c r="AL51" s="8">
        <f t="shared" si="31"/>
        <v>262.97000000000003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412.97</v>
      </c>
      <c r="AT51" s="8">
        <v>30.8</v>
      </c>
      <c r="AU51" s="8">
        <v>24.09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25.03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25.03</v>
      </c>
      <c r="BL51" s="8">
        <f t="shared" si="21"/>
        <v>30.8</v>
      </c>
      <c r="BM51" s="8">
        <f t="shared" si="22"/>
        <v>24.09</v>
      </c>
      <c r="BN51" s="8">
        <f t="shared" si="23"/>
        <v>32</v>
      </c>
      <c r="BO51" s="8">
        <f t="shared" si="24"/>
        <v>25.03</v>
      </c>
      <c r="BP51" s="139">
        <f t="shared" si="25"/>
        <v>-1.1999999999999993</v>
      </c>
      <c r="BQ51" s="139">
        <f t="shared" si="26"/>
        <v>-0.94000000000000128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1010</v>
      </c>
      <c r="G52" s="16">
        <f>'[3]16'!G54</f>
        <v>0</v>
      </c>
      <c r="H52" s="17">
        <f t="shared" si="27"/>
        <v>1330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150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25.03</v>
      </c>
      <c r="AL52" s="8">
        <f t="shared" si="31"/>
        <v>262.97000000000003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412.97</v>
      </c>
      <c r="AT52" s="8">
        <v>30.8</v>
      </c>
      <c r="AU52" s="8">
        <v>24.09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25.03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25.03</v>
      </c>
      <c r="BL52" s="8">
        <f t="shared" si="21"/>
        <v>30.8</v>
      </c>
      <c r="BM52" s="8">
        <f t="shared" si="22"/>
        <v>24.09</v>
      </c>
      <c r="BN52" s="8">
        <f t="shared" si="23"/>
        <v>32</v>
      </c>
      <c r="BO52" s="8">
        <f t="shared" si="24"/>
        <v>25.03</v>
      </c>
      <c r="BP52" s="139">
        <f t="shared" si="25"/>
        <v>-1.1999999999999993</v>
      </c>
      <c r="BQ52" s="139">
        <f t="shared" si="26"/>
        <v>-0.94000000000000128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1010</v>
      </c>
      <c r="G53" s="16">
        <f>'[3]16'!G55</f>
        <v>0</v>
      </c>
      <c r="H53" s="17">
        <f t="shared" si="27"/>
        <v>1330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150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25.03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25.03</v>
      </c>
      <c r="AL53" s="8">
        <f t="shared" si="31"/>
        <v>262.97000000000003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412.97</v>
      </c>
      <c r="AT53" s="8">
        <v>30.8</v>
      </c>
      <c r="AU53" s="8">
        <v>24.09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25.03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25.03</v>
      </c>
      <c r="BL53" s="8">
        <f t="shared" si="21"/>
        <v>30.8</v>
      </c>
      <c r="BM53" s="8">
        <f t="shared" si="22"/>
        <v>24.09</v>
      </c>
      <c r="BN53" s="8">
        <f t="shared" si="23"/>
        <v>32</v>
      </c>
      <c r="BO53" s="8">
        <f t="shared" si="24"/>
        <v>25.03</v>
      </c>
      <c r="BP53" s="139">
        <f t="shared" si="25"/>
        <v>-1.1999999999999993</v>
      </c>
      <c r="BQ53" s="139">
        <f t="shared" si="26"/>
        <v>-0.94000000000000128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1010</v>
      </c>
      <c r="G54" s="16">
        <f>'[3]16'!G56</f>
        <v>0</v>
      </c>
      <c r="H54" s="17">
        <f t="shared" si="27"/>
        <v>1330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150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25.03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25.03</v>
      </c>
      <c r="AL54" s="8">
        <f t="shared" si="31"/>
        <v>262.97000000000003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412.97</v>
      </c>
      <c r="AT54" s="8">
        <v>30.8</v>
      </c>
      <c r="AU54" s="8">
        <v>24.09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25.03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25.03</v>
      </c>
      <c r="BL54" s="8">
        <f t="shared" si="21"/>
        <v>30.8</v>
      </c>
      <c r="BM54" s="8">
        <f t="shared" si="22"/>
        <v>24.09</v>
      </c>
      <c r="BN54" s="8">
        <f t="shared" si="23"/>
        <v>32</v>
      </c>
      <c r="BO54" s="8">
        <f t="shared" si="24"/>
        <v>25.03</v>
      </c>
      <c r="BP54" s="139">
        <f t="shared" si="25"/>
        <v>-1.1999999999999993</v>
      </c>
      <c r="BQ54" s="139">
        <f t="shared" si="26"/>
        <v>-0.94000000000000128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1010</v>
      </c>
      <c r="G55" s="16">
        <f>'[3]16'!G57</f>
        <v>0</v>
      </c>
      <c r="H55" s="17">
        <f t="shared" si="27"/>
        <v>1330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150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25.03</v>
      </c>
      <c r="AL55" s="8">
        <f t="shared" si="31"/>
        <v>262.97000000000003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412.97</v>
      </c>
      <c r="AT55" s="8">
        <v>30.8</v>
      </c>
      <c r="AU55" s="8">
        <v>24.09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25.03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25.03</v>
      </c>
      <c r="BL55" s="8">
        <f t="shared" si="21"/>
        <v>30.8</v>
      </c>
      <c r="BM55" s="8">
        <f t="shared" si="22"/>
        <v>24.09</v>
      </c>
      <c r="BN55" s="8">
        <f t="shared" si="23"/>
        <v>32</v>
      </c>
      <c r="BO55" s="8">
        <f t="shared" si="24"/>
        <v>25.03</v>
      </c>
      <c r="BP55" s="139">
        <f t="shared" si="25"/>
        <v>-1.1999999999999993</v>
      </c>
      <c r="BQ55" s="139">
        <f t="shared" si="26"/>
        <v>-0.94000000000000128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1010</v>
      </c>
      <c r="G56" s="16">
        <f>'[3]16'!G58</f>
        <v>0</v>
      </c>
      <c r="H56" s="17">
        <f t="shared" si="27"/>
        <v>1330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150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25.03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25.03</v>
      </c>
      <c r="AL56" s="8">
        <f t="shared" si="31"/>
        <v>262.97000000000003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412.97</v>
      </c>
      <c r="AT56" s="8">
        <v>30.8</v>
      </c>
      <c r="AU56" s="8">
        <v>24.09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25.03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25.03</v>
      </c>
      <c r="BL56" s="8">
        <f t="shared" si="21"/>
        <v>30.8</v>
      </c>
      <c r="BM56" s="8">
        <f t="shared" si="22"/>
        <v>24.09</v>
      </c>
      <c r="BN56" s="8">
        <f t="shared" si="23"/>
        <v>32</v>
      </c>
      <c r="BO56" s="8">
        <f t="shared" si="24"/>
        <v>25.03</v>
      </c>
      <c r="BP56" s="139">
        <f t="shared" si="25"/>
        <v>-1.1999999999999993</v>
      </c>
      <c r="BQ56" s="139">
        <f t="shared" si="26"/>
        <v>-0.94000000000000128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1010</v>
      </c>
      <c r="G57" s="16">
        <f>'[3]16'!G59</f>
        <v>0</v>
      </c>
      <c r="H57" s="17">
        <f t="shared" si="27"/>
        <v>1330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150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25.03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25.03</v>
      </c>
      <c r="AL57" s="8">
        <f t="shared" si="31"/>
        <v>262.97000000000003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412.97</v>
      </c>
      <c r="AT57" s="8">
        <v>30.8</v>
      </c>
      <c r="AU57" s="8">
        <v>24.09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25.03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25.03</v>
      </c>
      <c r="BL57" s="8">
        <f t="shared" si="21"/>
        <v>30.8</v>
      </c>
      <c r="BM57" s="8">
        <f t="shared" si="22"/>
        <v>24.09</v>
      </c>
      <c r="BN57" s="8">
        <f t="shared" si="23"/>
        <v>32</v>
      </c>
      <c r="BO57" s="8">
        <f t="shared" si="24"/>
        <v>25.03</v>
      </c>
      <c r="BP57" s="139">
        <f t="shared" si="25"/>
        <v>-1.1999999999999993</v>
      </c>
      <c r="BQ57" s="139">
        <f t="shared" si="26"/>
        <v>-0.94000000000000128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1010</v>
      </c>
      <c r="G58" s="16">
        <f>'[3]16'!G60</f>
        <v>0</v>
      </c>
      <c r="H58" s="17">
        <f t="shared" si="27"/>
        <v>1330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150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25.03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25.03</v>
      </c>
      <c r="AL58" s="8">
        <f t="shared" si="31"/>
        <v>262.97000000000003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412.97</v>
      </c>
      <c r="AT58" s="8">
        <v>30.8</v>
      </c>
      <c r="AU58" s="8">
        <v>24.09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25.03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25.03</v>
      </c>
      <c r="BL58" s="8">
        <f t="shared" si="21"/>
        <v>30.8</v>
      </c>
      <c r="BM58" s="8">
        <f t="shared" si="22"/>
        <v>24.09</v>
      </c>
      <c r="BN58" s="8">
        <f t="shared" si="23"/>
        <v>32</v>
      </c>
      <c r="BO58" s="8">
        <f t="shared" si="24"/>
        <v>25.03</v>
      </c>
      <c r="BP58" s="139">
        <f t="shared" si="25"/>
        <v>-1.1999999999999993</v>
      </c>
      <c r="BQ58" s="139">
        <f t="shared" si="26"/>
        <v>-0.94000000000000128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1010</v>
      </c>
      <c r="G59" s="16">
        <f>'[3]16'!G61</f>
        <v>0</v>
      </c>
      <c r="H59" s="17">
        <f t="shared" si="27"/>
        <v>1330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150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25.03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25.03</v>
      </c>
      <c r="AL59" s="8">
        <f t="shared" si="31"/>
        <v>262.97000000000003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412.97</v>
      </c>
      <c r="AT59" s="8">
        <v>30.8</v>
      </c>
      <c r="AU59" s="8">
        <v>24.09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25.03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25.03</v>
      </c>
      <c r="BL59" s="8">
        <f t="shared" si="21"/>
        <v>30.8</v>
      </c>
      <c r="BM59" s="8">
        <f t="shared" si="22"/>
        <v>24.09</v>
      </c>
      <c r="BN59" s="8">
        <f t="shared" si="23"/>
        <v>32</v>
      </c>
      <c r="BO59" s="8">
        <f t="shared" si="24"/>
        <v>25.03</v>
      </c>
      <c r="BP59" s="139">
        <f t="shared" si="25"/>
        <v>-1.1999999999999993</v>
      </c>
      <c r="BQ59" s="139">
        <f t="shared" si="26"/>
        <v>-0.94000000000000128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1010</v>
      </c>
      <c r="G60" s="16">
        <f>'[3]16'!G62</f>
        <v>0</v>
      </c>
      <c r="H60" s="17">
        <f t="shared" si="27"/>
        <v>1330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150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25.03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25.03</v>
      </c>
      <c r="AL60" s="8">
        <f t="shared" si="31"/>
        <v>262.97000000000003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412.97</v>
      </c>
      <c r="AT60" s="8">
        <v>30.8</v>
      </c>
      <c r="AU60" s="8">
        <v>24.09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25.03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25.03</v>
      </c>
      <c r="BL60" s="8">
        <f t="shared" si="21"/>
        <v>30.8</v>
      </c>
      <c r="BM60" s="8">
        <f t="shared" si="22"/>
        <v>24.09</v>
      </c>
      <c r="BN60" s="8">
        <f t="shared" si="23"/>
        <v>32</v>
      </c>
      <c r="BO60" s="8">
        <f t="shared" si="24"/>
        <v>25.03</v>
      </c>
      <c r="BP60" s="139">
        <f t="shared" si="25"/>
        <v>-1.1999999999999993</v>
      </c>
      <c r="BQ60" s="139">
        <f t="shared" si="26"/>
        <v>-0.94000000000000128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1010</v>
      </c>
      <c r="G61" s="16">
        <f>'[3]16'!G63</f>
        <v>0</v>
      </c>
      <c r="H61" s="17">
        <f t="shared" si="27"/>
        <v>1330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150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25.03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25.03</v>
      </c>
      <c r="AL61" s="8">
        <f t="shared" si="31"/>
        <v>262.97000000000003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412.97</v>
      </c>
      <c r="AT61" s="8">
        <v>30.8</v>
      </c>
      <c r="AU61" s="8">
        <v>24.09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25.03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25.03</v>
      </c>
      <c r="BL61" s="8">
        <f t="shared" si="21"/>
        <v>30.8</v>
      </c>
      <c r="BM61" s="8">
        <f t="shared" si="22"/>
        <v>24.09</v>
      </c>
      <c r="BN61" s="8">
        <f t="shared" si="23"/>
        <v>32</v>
      </c>
      <c r="BO61" s="8">
        <f t="shared" si="24"/>
        <v>25.03</v>
      </c>
      <c r="BP61" s="139">
        <f t="shared" si="25"/>
        <v>-1.1999999999999993</v>
      </c>
      <c r="BQ61" s="139">
        <f t="shared" si="26"/>
        <v>-0.94000000000000128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1010</v>
      </c>
      <c r="G62" s="16">
        <f>'[3]16'!G64</f>
        <v>0</v>
      </c>
      <c r="H62" s="17">
        <f t="shared" si="27"/>
        <v>1330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150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25.03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25.03</v>
      </c>
      <c r="AL62" s="8">
        <f t="shared" ref="AL62:AN98" si="35">Q62-X62-AE62</f>
        <v>262.97000000000003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412.97</v>
      </c>
      <c r="AT62" s="8">
        <v>30.8</v>
      </c>
      <c r="AU62" s="8">
        <v>24.09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25.03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25.03</v>
      </c>
      <c r="BL62" s="8">
        <f t="shared" si="21"/>
        <v>30.8</v>
      </c>
      <c r="BM62" s="8">
        <f t="shared" si="22"/>
        <v>24.09</v>
      </c>
      <c r="BN62" s="8">
        <f t="shared" si="23"/>
        <v>32</v>
      </c>
      <c r="BO62" s="8">
        <f t="shared" si="24"/>
        <v>25.03</v>
      </c>
      <c r="BP62" s="139">
        <f t="shared" si="25"/>
        <v>-1.1999999999999993</v>
      </c>
      <c r="BQ62" s="139">
        <f t="shared" si="26"/>
        <v>-0.94000000000000128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1010</v>
      </c>
      <c r="G63" s="16">
        <f>'[3]16'!G65</f>
        <v>0</v>
      </c>
      <c r="H63" s="17">
        <f t="shared" si="27"/>
        <v>1330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150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25.03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25.03</v>
      </c>
      <c r="AL63" s="8">
        <f t="shared" si="35"/>
        <v>262.97000000000003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412.97</v>
      </c>
      <c r="AT63" s="8">
        <v>30.8</v>
      </c>
      <c r="AU63" s="8">
        <v>24.09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25.03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25.03</v>
      </c>
      <c r="BL63" s="8">
        <f t="shared" si="21"/>
        <v>30.8</v>
      </c>
      <c r="BM63" s="8">
        <f t="shared" si="22"/>
        <v>24.09</v>
      </c>
      <c r="BN63" s="8">
        <f t="shared" si="23"/>
        <v>32</v>
      </c>
      <c r="BO63" s="8">
        <f t="shared" si="24"/>
        <v>25.03</v>
      </c>
      <c r="BP63" s="139">
        <f t="shared" si="25"/>
        <v>-1.1999999999999993</v>
      </c>
      <c r="BQ63" s="139">
        <f t="shared" si="26"/>
        <v>-0.94000000000000128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1010</v>
      </c>
      <c r="G64" s="16">
        <f>'[3]16'!G66</f>
        <v>0</v>
      </c>
      <c r="H64" s="17">
        <f t="shared" si="27"/>
        <v>1330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150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25.03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25.03</v>
      </c>
      <c r="AL64" s="8">
        <f t="shared" si="35"/>
        <v>262.97000000000003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412.97</v>
      </c>
      <c r="AT64" s="8">
        <v>30.8</v>
      </c>
      <c r="AU64" s="8">
        <v>24.09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25.03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25.03</v>
      </c>
      <c r="BL64" s="8">
        <f t="shared" si="21"/>
        <v>30.8</v>
      </c>
      <c r="BM64" s="8">
        <f t="shared" si="22"/>
        <v>24.09</v>
      </c>
      <c r="BN64" s="8">
        <f t="shared" si="23"/>
        <v>32</v>
      </c>
      <c r="BO64" s="8">
        <f t="shared" si="24"/>
        <v>25.03</v>
      </c>
      <c r="BP64" s="139">
        <f t="shared" si="25"/>
        <v>-1.1999999999999993</v>
      </c>
      <c r="BQ64" s="139">
        <f t="shared" si="26"/>
        <v>-0.94000000000000128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1010</v>
      </c>
      <c r="G65" s="16">
        <f>'[3]16'!G67</f>
        <v>0</v>
      </c>
      <c r="H65" s="17">
        <f t="shared" si="27"/>
        <v>1330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150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25.03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25.03</v>
      </c>
      <c r="AL65" s="8">
        <f t="shared" si="35"/>
        <v>262.97000000000003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412.97</v>
      </c>
      <c r="AT65" s="8">
        <v>30.8</v>
      </c>
      <c r="AU65" s="8">
        <v>24.09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25.03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25.03</v>
      </c>
      <c r="BL65" s="8">
        <f t="shared" si="21"/>
        <v>30.8</v>
      </c>
      <c r="BM65" s="8">
        <f t="shared" si="22"/>
        <v>24.09</v>
      </c>
      <c r="BN65" s="8">
        <f t="shared" si="23"/>
        <v>32</v>
      </c>
      <c r="BO65" s="8">
        <f t="shared" si="24"/>
        <v>25.03</v>
      </c>
      <c r="BP65" s="139">
        <f t="shared" si="25"/>
        <v>-1.1999999999999993</v>
      </c>
      <c r="BQ65" s="139">
        <f t="shared" si="26"/>
        <v>-0.94000000000000128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1010</v>
      </c>
      <c r="G66" s="16">
        <f>'[3]16'!G68</f>
        <v>0</v>
      </c>
      <c r="H66" s="17">
        <f t="shared" si="27"/>
        <v>1330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150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25.03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25.03</v>
      </c>
      <c r="AL66" s="8">
        <f t="shared" si="35"/>
        <v>262.97000000000003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412.97</v>
      </c>
      <c r="AT66" s="8">
        <v>30.8</v>
      </c>
      <c r="AU66" s="8">
        <v>24.09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25.03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25.03</v>
      </c>
      <c r="BL66" s="8">
        <f t="shared" si="21"/>
        <v>30.8</v>
      </c>
      <c r="BM66" s="8">
        <f t="shared" si="22"/>
        <v>24.09</v>
      </c>
      <c r="BN66" s="8">
        <f t="shared" si="23"/>
        <v>32</v>
      </c>
      <c r="BO66" s="8">
        <f t="shared" si="24"/>
        <v>25.03</v>
      </c>
      <c r="BP66" s="139">
        <f t="shared" si="25"/>
        <v>-1.1999999999999993</v>
      </c>
      <c r="BQ66" s="139">
        <f t="shared" si="26"/>
        <v>-0.94000000000000128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1010</v>
      </c>
      <c r="G67" s="16">
        <f>'[3]16'!G69</f>
        <v>0</v>
      </c>
      <c r="H67" s="17">
        <f t="shared" si="27"/>
        <v>1330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150</v>
      </c>
      <c r="N67" s="16">
        <f>'[3]16'!O69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30.8</v>
      </c>
      <c r="AU67" s="8">
        <v>30.8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30.8</v>
      </c>
      <c r="BM67" s="8">
        <f t="shared" si="22"/>
        <v>30.8</v>
      </c>
      <c r="BN67" s="8">
        <f t="shared" si="23"/>
        <v>32</v>
      </c>
      <c r="BO67" s="8">
        <f t="shared" si="24"/>
        <v>32</v>
      </c>
      <c r="BP67" s="139">
        <f t="shared" si="25"/>
        <v>-1.1999999999999993</v>
      </c>
      <c r="BQ67" s="139">
        <f t="shared" si="26"/>
        <v>-1.1999999999999993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1010</v>
      </c>
      <c r="G68" s="16">
        <f>'[3]16'!G70</f>
        <v>0</v>
      </c>
      <c r="H68" s="17">
        <f t="shared" si="27"/>
        <v>1330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150</v>
      </c>
      <c r="N68" s="16">
        <f>'[3]16'!O70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30.8</v>
      </c>
      <c r="AU68" s="8">
        <v>30.8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30.8</v>
      </c>
      <c r="BM68" s="8">
        <f t="shared" ref="BM68:BM98" si="54">AU68</f>
        <v>30.8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-1.1999999999999993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1010</v>
      </c>
      <c r="G69" s="16">
        <f>'[3]16'!G71</f>
        <v>0</v>
      </c>
      <c r="H69" s="17">
        <f t="shared" ref="H69:H98" si="59">SUM(B69:G69)</f>
        <v>1330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150</v>
      </c>
      <c r="N69" s="16">
        <f>'[3]16'!O71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30.8</v>
      </c>
      <c r="AU69" s="8">
        <v>30.8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</v>
      </c>
      <c r="BM69" s="8">
        <f t="shared" si="54"/>
        <v>30.8</v>
      </c>
      <c r="BN69" s="8">
        <f t="shared" si="55"/>
        <v>32</v>
      </c>
      <c r="BO69" s="8">
        <f t="shared" si="56"/>
        <v>32</v>
      </c>
      <c r="BP69" s="139">
        <f t="shared" si="57"/>
        <v>-1.1999999999999993</v>
      </c>
      <c r="BQ69" s="139">
        <f t="shared" si="58"/>
        <v>-1.1999999999999993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1010</v>
      </c>
      <c r="G70" s="16">
        <f>'[3]16'!G72</f>
        <v>0</v>
      </c>
      <c r="H70" s="17">
        <f t="shared" si="59"/>
        <v>1330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150</v>
      </c>
      <c r="N70" s="16">
        <f>'[3]16'!O72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30.8</v>
      </c>
      <c r="AU70" s="8">
        <v>30.8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-1.1999999999999993</v>
      </c>
      <c r="BQ70" s="139">
        <f t="shared" si="58"/>
        <v>-1.1999999999999993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1010</v>
      </c>
      <c r="G71" s="16">
        <f>'[3]16'!G73</f>
        <v>0</v>
      </c>
      <c r="H71" s="17">
        <f t="shared" si="59"/>
        <v>1330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150</v>
      </c>
      <c r="N71" s="16">
        <f>'[3]16'!O73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1010</v>
      </c>
      <c r="G72" s="16">
        <f>'[3]16'!G74</f>
        <v>0</v>
      </c>
      <c r="H72" s="17">
        <f t="shared" si="59"/>
        <v>1330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150</v>
      </c>
      <c r="N72" s="16">
        <f>'[3]16'!O74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1010</v>
      </c>
      <c r="G73" s="16">
        <f>'[3]16'!G75</f>
        <v>0</v>
      </c>
      <c r="H73" s="17">
        <f t="shared" si="59"/>
        <v>1330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150</v>
      </c>
      <c r="N73" s="16">
        <f>'[3]16'!O75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1010</v>
      </c>
      <c r="G74" s="16">
        <f>'[3]16'!G76</f>
        <v>0</v>
      </c>
      <c r="H74" s="17">
        <f t="shared" si="59"/>
        <v>1330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150</v>
      </c>
      <c r="N74" s="16">
        <f>'[3]16'!O76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1010</v>
      </c>
      <c r="G75" s="16">
        <f>'[3]16'!G77</f>
        <v>0</v>
      </c>
      <c r="H75" s="17">
        <f t="shared" si="59"/>
        <v>1330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226</v>
      </c>
      <c r="N75" s="16">
        <f>'[3]16'!O77</f>
        <v>0</v>
      </c>
      <c r="O75" s="17">
        <f t="shared" si="60"/>
        <v>546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226</v>
      </c>
      <c r="V75" s="16">
        <f t="shared" si="32"/>
        <v>0</v>
      </c>
      <c r="W75" s="17">
        <f t="shared" si="61"/>
        <v>546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226</v>
      </c>
      <c r="AQ75" s="8">
        <f t="shared" si="34"/>
        <v>0</v>
      </c>
      <c r="AR75" s="8">
        <f t="shared" si="50"/>
        <v>482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1010</v>
      </c>
      <c r="G76" s="16">
        <f>'[3]16'!G78</f>
        <v>0</v>
      </c>
      <c r="H76" s="17">
        <f t="shared" si="59"/>
        <v>1330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221</v>
      </c>
      <c r="N76" s="16">
        <f>'[3]16'!O78</f>
        <v>0</v>
      </c>
      <c r="O76" s="17">
        <f t="shared" si="60"/>
        <v>541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221</v>
      </c>
      <c r="V76" s="16">
        <f t="shared" si="32"/>
        <v>0</v>
      </c>
      <c r="W76" s="17">
        <f t="shared" si="61"/>
        <v>541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221</v>
      </c>
      <c r="AQ76" s="8">
        <f t="shared" si="34"/>
        <v>0</v>
      </c>
      <c r="AR76" s="8">
        <f t="shared" si="50"/>
        <v>477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1010</v>
      </c>
      <c r="G77" s="16">
        <f>'[3]16'!G79</f>
        <v>0</v>
      </c>
      <c r="H77" s="17">
        <f t="shared" si="59"/>
        <v>1330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203</v>
      </c>
      <c r="N77" s="16">
        <f>'[3]16'!O79</f>
        <v>0</v>
      </c>
      <c r="O77" s="17">
        <f t="shared" si="60"/>
        <v>523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203</v>
      </c>
      <c r="V77" s="16">
        <f t="shared" si="32"/>
        <v>0</v>
      </c>
      <c r="W77" s="17">
        <f t="shared" si="61"/>
        <v>523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203</v>
      </c>
      <c r="AQ77" s="8">
        <f t="shared" si="34"/>
        <v>0</v>
      </c>
      <c r="AR77" s="8">
        <f t="shared" si="50"/>
        <v>459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1010</v>
      </c>
      <c r="G78" s="16">
        <f>'[3]16'!G80</f>
        <v>0</v>
      </c>
      <c r="H78" s="17">
        <f t="shared" si="59"/>
        <v>1330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197</v>
      </c>
      <c r="N78" s="16">
        <f>'[3]16'!O80</f>
        <v>0</v>
      </c>
      <c r="O78" s="17">
        <f t="shared" si="60"/>
        <v>517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197</v>
      </c>
      <c r="V78" s="16">
        <f t="shared" si="32"/>
        <v>0</v>
      </c>
      <c r="W78" s="17">
        <f t="shared" si="61"/>
        <v>517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197</v>
      </c>
      <c r="AQ78" s="8">
        <f t="shared" si="34"/>
        <v>0</v>
      </c>
      <c r="AR78" s="8">
        <f t="shared" si="50"/>
        <v>453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1010</v>
      </c>
      <c r="G79" s="16">
        <f>'[3]16'!G81</f>
        <v>0</v>
      </c>
      <c r="H79" s="17">
        <f t="shared" si="59"/>
        <v>1330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150</v>
      </c>
      <c r="N79" s="16">
        <f>'[3]16'!O81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1010</v>
      </c>
      <c r="G80" s="16">
        <f>'[3]16'!G82</f>
        <v>0</v>
      </c>
      <c r="H80" s="17">
        <f t="shared" si="59"/>
        <v>1330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150</v>
      </c>
      <c r="N80" s="16">
        <f>'[3]16'!O82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1010</v>
      </c>
      <c r="G81" s="16">
        <f>'[3]16'!G83</f>
        <v>0</v>
      </c>
      <c r="H81" s="17">
        <f t="shared" si="59"/>
        <v>1330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120</v>
      </c>
      <c r="N81" s="16">
        <f>'[3]16'!O83</f>
        <v>0</v>
      </c>
      <c r="O81" s="17">
        <f t="shared" si="60"/>
        <v>440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120</v>
      </c>
      <c r="V81" s="16">
        <f t="shared" si="32"/>
        <v>0</v>
      </c>
      <c r="W81" s="17">
        <f t="shared" si="61"/>
        <v>440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120</v>
      </c>
      <c r="AQ81" s="8">
        <f t="shared" si="34"/>
        <v>0</v>
      </c>
      <c r="AR81" s="8">
        <f t="shared" si="50"/>
        <v>376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1010</v>
      </c>
      <c r="G82" s="16">
        <f>'[3]16'!G84</f>
        <v>0</v>
      </c>
      <c r="H82" s="17">
        <f t="shared" si="59"/>
        <v>1330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50</v>
      </c>
      <c r="N82" s="16">
        <f>'[3]16'!O84</f>
        <v>0</v>
      </c>
      <c r="O82" s="17">
        <f t="shared" si="60"/>
        <v>370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50</v>
      </c>
      <c r="V82" s="16">
        <f t="shared" si="32"/>
        <v>0</v>
      </c>
      <c r="W82" s="17">
        <f t="shared" si="61"/>
        <v>370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50</v>
      </c>
      <c r="AQ82" s="8">
        <f t="shared" si="34"/>
        <v>0</v>
      </c>
      <c r="AR82" s="8">
        <f t="shared" si="50"/>
        <v>306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1010</v>
      </c>
      <c r="G83" s="16">
        <f>'[3]16'!G85</f>
        <v>0</v>
      </c>
      <c r="H83" s="17">
        <f t="shared" si="59"/>
        <v>1330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1010</v>
      </c>
      <c r="G84" s="16">
        <f>'[3]16'!G86</f>
        <v>0</v>
      </c>
      <c r="H84" s="17">
        <f t="shared" si="59"/>
        <v>1330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1010</v>
      </c>
      <c r="G85" s="16">
        <f>'[3]16'!G87</f>
        <v>0</v>
      </c>
      <c r="H85" s="17">
        <f t="shared" si="59"/>
        <v>1330</v>
      </c>
      <c r="I85" s="15">
        <f>'[3]16'!J87</f>
        <v>287.44600000000003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287.44600000000003</v>
      </c>
      <c r="P85" s="18">
        <f>frq!C85</f>
        <v>1</v>
      </c>
      <c r="Q85" s="15">
        <f t="shared" si="33"/>
        <v>287.44600000000003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287.44600000000003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223.44600000000003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223.44600000000003</v>
      </c>
      <c r="AT85" s="8">
        <v>30.8</v>
      </c>
      <c r="AU85" s="8">
        <v>30.8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1010</v>
      </c>
      <c r="G86" s="16">
        <f>'[3]16'!G88</f>
        <v>0</v>
      </c>
      <c r="H86" s="17">
        <f t="shared" si="59"/>
        <v>1330</v>
      </c>
      <c r="I86" s="15">
        <f>'[3]16'!J88</f>
        <v>287.44600000000003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287.44600000000003</v>
      </c>
      <c r="P86" s="18">
        <f>frq!C86</f>
        <v>1</v>
      </c>
      <c r="Q86" s="15">
        <f t="shared" si="33"/>
        <v>287.44600000000003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287.44600000000003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223.44600000000003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223.44600000000003</v>
      </c>
      <c r="AT86" s="8">
        <v>30.8</v>
      </c>
      <c r="AU86" s="8">
        <v>30.8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1010</v>
      </c>
      <c r="G87" s="16">
        <f>'[3]16'!G89</f>
        <v>0</v>
      </c>
      <c r="H87" s="17">
        <f t="shared" si="59"/>
        <v>1330</v>
      </c>
      <c r="I87" s="15">
        <f>'[3]16'!J89</f>
        <v>270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25.86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25.86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212.14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212.14</v>
      </c>
      <c r="AT87" s="8">
        <v>30.8</v>
      </c>
      <c r="AU87" s="8">
        <v>30.8</v>
      </c>
      <c r="AW87" s="202">
        <v>25.86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25.86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</v>
      </c>
      <c r="BM87" s="8">
        <f t="shared" si="54"/>
        <v>30.8</v>
      </c>
      <c r="BN87" s="8">
        <f t="shared" si="55"/>
        <v>25.86</v>
      </c>
      <c r="BO87" s="8">
        <f t="shared" si="56"/>
        <v>32</v>
      </c>
      <c r="BP87" s="139">
        <f t="shared" si="57"/>
        <v>4.9400000000000013</v>
      </c>
      <c r="BQ87" s="139">
        <f t="shared" si="58"/>
        <v>-1.1999999999999993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1010</v>
      </c>
      <c r="G88" s="16">
        <f>'[3]16'!G90</f>
        <v>0</v>
      </c>
      <c r="H88" s="17">
        <f t="shared" si="59"/>
        <v>1330</v>
      </c>
      <c r="I88" s="15">
        <f>'[3]16'!J90</f>
        <v>270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25.86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25.86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212.14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212.14</v>
      </c>
      <c r="AT88" s="8">
        <v>30.8</v>
      </c>
      <c r="AU88" s="8">
        <v>30.8</v>
      </c>
      <c r="AW88" s="202">
        <v>25.86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25.86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</v>
      </c>
      <c r="BM88" s="8">
        <f t="shared" si="54"/>
        <v>30.8</v>
      </c>
      <c r="BN88" s="8">
        <f t="shared" si="55"/>
        <v>25.86</v>
      </c>
      <c r="BO88" s="8">
        <f t="shared" si="56"/>
        <v>32</v>
      </c>
      <c r="BP88" s="139">
        <f t="shared" si="57"/>
        <v>4.9400000000000013</v>
      </c>
      <c r="BQ88" s="139">
        <f t="shared" si="58"/>
        <v>-1.1999999999999993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1010</v>
      </c>
      <c r="G89" s="16">
        <f>'[3]16'!G91</f>
        <v>0</v>
      </c>
      <c r="H89" s="17">
        <f t="shared" si="59"/>
        <v>1330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25.86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25.86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212.14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212.14</v>
      </c>
      <c r="AT89" s="8">
        <v>30.8</v>
      </c>
      <c r="AU89" s="8">
        <v>30.8</v>
      </c>
      <c r="AW89" s="202">
        <v>25.86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25.86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30.8</v>
      </c>
      <c r="BM89" s="8">
        <f t="shared" si="54"/>
        <v>30.8</v>
      </c>
      <c r="BN89" s="8">
        <f t="shared" si="55"/>
        <v>25.86</v>
      </c>
      <c r="BO89" s="8">
        <f t="shared" si="56"/>
        <v>32</v>
      </c>
      <c r="BP89" s="139">
        <f t="shared" si="57"/>
        <v>4.9400000000000013</v>
      </c>
      <c r="BQ89" s="139">
        <f t="shared" si="58"/>
        <v>-1.1999999999999993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1010</v>
      </c>
      <c r="G90" s="16">
        <f>'[3]16'!G92</f>
        <v>0</v>
      </c>
      <c r="H90" s="17">
        <f t="shared" si="59"/>
        <v>1330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25.86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25.86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212.14</v>
      </c>
      <c r="AT90" s="8">
        <v>30.8</v>
      </c>
      <c r="AU90" s="8">
        <v>30.8</v>
      </c>
      <c r="AW90" s="202">
        <v>25.86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25.86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30.8</v>
      </c>
      <c r="BM90" s="8">
        <f t="shared" si="54"/>
        <v>30.8</v>
      </c>
      <c r="BN90" s="8">
        <f t="shared" si="55"/>
        <v>25.86</v>
      </c>
      <c r="BO90" s="8">
        <f t="shared" si="56"/>
        <v>32</v>
      </c>
      <c r="BP90" s="139">
        <f t="shared" si="57"/>
        <v>4.9400000000000013</v>
      </c>
      <c r="BQ90" s="139">
        <f t="shared" si="58"/>
        <v>-1.1999999999999993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1010</v>
      </c>
      <c r="G91" s="16">
        <f>'[3]16'!G93</f>
        <v>0</v>
      </c>
      <c r="H91" s="17">
        <f t="shared" si="59"/>
        <v>1330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26.54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26.54</v>
      </c>
      <c r="AE91" s="8">
        <f t="shared" si="43"/>
        <v>26.54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26.54</v>
      </c>
      <c r="AL91" s="8">
        <f t="shared" si="35"/>
        <v>216.92000000000002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216.92000000000002</v>
      </c>
      <c r="AT91" s="8">
        <v>25.55</v>
      </c>
      <c r="AU91" s="8">
        <v>25.55</v>
      </c>
      <c r="AW91" s="202">
        <v>26.54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26.54</v>
      </c>
      <c r="BD91" s="202">
        <v>26.54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26.54</v>
      </c>
      <c r="BL91" s="8">
        <f t="shared" si="53"/>
        <v>25.55</v>
      </c>
      <c r="BM91" s="8">
        <f t="shared" si="54"/>
        <v>25.55</v>
      </c>
      <c r="BN91" s="8">
        <f t="shared" si="55"/>
        <v>26.54</v>
      </c>
      <c r="BO91" s="8">
        <f t="shared" si="56"/>
        <v>26.54</v>
      </c>
      <c r="BP91" s="139">
        <f t="shared" si="57"/>
        <v>-0.98999999999999844</v>
      </c>
      <c r="BQ91" s="139">
        <f t="shared" si="58"/>
        <v>-0.98999999999999844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1010</v>
      </c>
      <c r="G92" s="16">
        <f>'[3]16'!G94</f>
        <v>0</v>
      </c>
      <c r="H92" s="17">
        <f t="shared" si="59"/>
        <v>1330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26.54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26.54</v>
      </c>
      <c r="AE92" s="8">
        <f t="shared" si="43"/>
        <v>26.54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26.54</v>
      </c>
      <c r="AL92" s="8">
        <f t="shared" si="35"/>
        <v>216.92000000000002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216.92000000000002</v>
      </c>
      <c r="AT92" s="8">
        <v>25.55</v>
      </c>
      <c r="AU92" s="8">
        <v>25.55</v>
      </c>
      <c r="AW92" s="202">
        <v>26.54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26.54</v>
      </c>
      <c r="BD92" s="202">
        <v>26.54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26.54</v>
      </c>
      <c r="BL92" s="8">
        <f t="shared" si="53"/>
        <v>25.55</v>
      </c>
      <c r="BM92" s="8">
        <f t="shared" si="54"/>
        <v>25.55</v>
      </c>
      <c r="BN92" s="8">
        <f t="shared" si="55"/>
        <v>26.54</v>
      </c>
      <c r="BO92" s="8">
        <f t="shared" si="56"/>
        <v>26.54</v>
      </c>
      <c r="BP92" s="139">
        <f t="shared" si="57"/>
        <v>-0.98999999999999844</v>
      </c>
      <c r="BQ92" s="139">
        <f t="shared" si="58"/>
        <v>-0.98999999999999844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1010</v>
      </c>
      <c r="G93" s="16">
        <f>'[3]16'!G95</f>
        <v>0</v>
      </c>
      <c r="H93" s="17">
        <f t="shared" si="59"/>
        <v>1330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26.54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26.54</v>
      </c>
      <c r="AE93" s="8">
        <f t="shared" si="43"/>
        <v>26.54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26.54</v>
      </c>
      <c r="AL93" s="8">
        <f t="shared" si="35"/>
        <v>216.92000000000002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216.92000000000002</v>
      </c>
      <c r="AT93" s="8">
        <v>25.55</v>
      </c>
      <c r="AU93" s="8">
        <v>25.55</v>
      </c>
      <c r="AW93" s="202">
        <v>26.54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26.54</v>
      </c>
      <c r="BD93" s="202">
        <v>26.54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26.54</v>
      </c>
      <c r="BL93" s="8">
        <f t="shared" si="53"/>
        <v>25.55</v>
      </c>
      <c r="BM93" s="8">
        <f t="shared" si="54"/>
        <v>25.55</v>
      </c>
      <c r="BN93" s="8">
        <f t="shared" si="55"/>
        <v>26.54</v>
      </c>
      <c r="BO93" s="8">
        <f t="shared" si="56"/>
        <v>26.54</v>
      </c>
      <c r="BP93" s="139">
        <f t="shared" si="57"/>
        <v>-0.98999999999999844</v>
      </c>
      <c r="BQ93" s="139">
        <f t="shared" si="58"/>
        <v>-0.98999999999999844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1010</v>
      </c>
      <c r="G94" s="16">
        <f>'[3]16'!G96</f>
        <v>0</v>
      </c>
      <c r="H94" s="17">
        <f t="shared" si="59"/>
        <v>1330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26.54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26.54</v>
      </c>
      <c r="AE94" s="8">
        <f t="shared" si="43"/>
        <v>26.54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26.54</v>
      </c>
      <c r="AL94" s="8">
        <f t="shared" si="35"/>
        <v>216.92000000000002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216.92000000000002</v>
      </c>
      <c r="AT94" s="8">
        <v>25.55</v>
      </c>
      <c r="AU94" s="8">
        <v>25.55</v>
      </c>
      <c r="AW94" s="202">
        <v>26.54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26.54</v>
      </c>
      <c r="BD94" s="202">
        <v>26.54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26.54</v>
      </c>
      <c r="BL94" s="8">
        <f t="shared" si="53"/>
        <v>25.55</v>
      </c>
      <c r="BM94" s="8">
        <f t="shared" si="54"/>
        <v>25.55</v>
      </c>
      <c r="BN94" s="8">
        <f t="shared" si="55"/>
        <v>26.54</v>
      </c>
      <c r="BO94" s="8">
        <f t="shared" si="56"/>
        <v>26.54</v>
      </c>
      <c r="BP94" s="139">
        <f t="shared" si="57"/>
        <v>-0.98999999999999844</v>
      </c>
      <c r="BQ94" s="139">
        <f t="shared" si="58"/>
        <v>-0.98999999999999844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1010</v>
      </c>
      <c r="G95" s="16">
        <f>'[3]16'!G97</f>
        <v>0</v>
      </c>
      <c r="H95" s="17">
        <f t="shared" si="59"/>
        <v>1330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26.54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26.54</v>
      </c>
      <c r="AE95" s="8">
        <f t="shared" si="43"/>
        <v>26.54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26.54</v>
      </c>
      <c r="AL95" s="8">
        <f t="shared" si="35"/>
        <v>216.92000000000002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216.92000000000002</v>
      </c>
      <c r="AT95" s="8">
        <v>25.55</v>
      </c>
      <c r="AU95" s="8">
        <v>25.55</v>
      </c>
      <c r="AW95" s="202">
        <v>26.54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26.54</v>
      </c>
      <c r="BD95" s="202">
        <v>26.54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26.54</v>
      </c>
      <c r="BL95" s="8">
        <f t="shared" si="53"/>
        <v>25.55</v>
      </c>
      <c r="BM95" s="8">
        <f t="shared" si="54"/>
        <v>25.55</v>
      </c>
      <c r="BN95" s="8">
        <f t="shared" si="55"/>
        <v>26.54</v>
      </c>
      <c r="BO95" s="8">
        <f t="shared" si="56"/>
        <v>26.54</v>
      </c>
      <c r="BP95" s="139">
        <f t="shared" si="57"/>
        <v>-0.98999999999999844</v>
      </c>
      <c r="BQ95" s="139">
        <f t="shared" si="58"/>
        <v>-0.98999999999999844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1010</v>
      </c>
      <c r="G96" s="16">
        <f>'[3]16'!G98</f>
        <v>0</v>
      </c>
      <c r="H96" s="17">
        <f t="shared" si="59"/>
        <v>1330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26.54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26.54</v>
      </c>
      <c r="AE96" s="8">
        <f t="shared" si="43"/>
        <v>26.54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26.54</v>
      </c>
      <c r="AL96" s="8">
        <f t="shared" si="35"/>
        <v>216.92000000000002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216.92000000000002</v>
      </c>
      <c r="AT96" s="8">
        <v>25.55</v>
      </c>
      <c r="AU96" s="8">
        <v>25.55</v>
      </c>
      <c r="AW96" s="202">
        <v>26.54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26.54</v>
      </c>
      <c r="BD96" s="202">
        <v>26.54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26.54</v>
      </c>
      <c r="BL96" s="8">
        <f t="shared" si="53"/>
        <v>25.55</v>
      </c>
      <c r="BM96" s="8">
        <f t="shared" si="54"/>
        <v>25.55</v>
      </c>
      <c r="BN96" s="8">
        <f t="shared" si="55"/>
        <v>26.54</v>
      </c>
      <c r="BO96" s="8">
        <f t="shared" si="56"/>
        <v>26.54</v>
      </c>
      <c r="BP96" s="139">
        <f t="shared" si="57"/>
        <v>-0.98999999999999844</v>
      </c>
      <c r="BQ96" s="139">
        <f t="shared" si="58"/>
        <v>-0.98999999999999844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1010</v>
      </c>
      <c r="G97" s="16">
        <f>'[3]16'!G99</f>
        <v>0</v>
      </c>
      <c r="H97" s="17">
        <f t="shared" si="59"/>
        <v>1330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26.54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26.54</v>
      </c>
      <c r="AE97" s="8">
        <f t="shared" si="43"/>
        <v>26.54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26.54</v>
      </c>
      <c r="AL97" s="8">
        <f t="shared" si="35"/>
        <v>216.92000000000002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216.92000000000002</v>
      </c>
      <c r="AT97" s="8">
        <v>25.55</v>
      </c>
      <c r="AU97" s="8">
        <v>25.55</v>
      </c>
      <c r="AW97" s="202">
        <v>26.54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26.54</v>
      </c>
      <c r="BD97" s="202">
        <v>26.54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26.54</v>
      </c>
      <c r="BL97" s="8">
        <f t="shared" si="53"/>
        <v>25.55</v>
      </c>
      <c r="BM97" s="8">
        <f t="shared" si="54"/>
        <v>25.55</v>
      </c>
      <c r="BN97" s="8">
        <f t="shared" si="55"/>
        <v>26.54</v>
      </c>
      <c r="BO97" s="8">
        <f t="shared" si="56"/>
        <v>26.54</v>
      </c>
      <c r="BP97" s="139">
        <f t="shared" si="57"/>
        <v>-0.98999999999999844</v>
      </c>
      <c r="BQ97" s="139">
        <f t="shared" si="58"/>
        <v>-0.98999999999999844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1010</v>
      </c>
      <c r="G98" s="16">
        <f>'[3]16'!G100</f>
        <v>0</v>
      </c>
      <c r="H98" s="17">
        <f t="shared" si="59"/>
        <v>1330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26.54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26.54</v>
      </c>
      <c r="AE98" s="8">
        <f t="shared" si="43"/>
        <v>26.54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26.54</v>
      </c>
      <c r="AL98" s="8">
        <f t="shared" si="35"/>
        <v>216.92000000000002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216.92000000000002</v>
      </c>
      <c r="AT98" s="8">
        <v>25.55</v>
      </c>
      <c r="AU98" s="8">
        <v>25.55</v>
      </c>
      <c r="AW98" s="202">
        <v>26.54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26.54</v>
      </c>
      <c r="BD98" s="202">
        <v>26.54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26.54</v>
      </c>
      <c r="BL98" s="8">
        <f t="shared" si="53"/>
        <v>25.55</v>
      </c>
      <c r="BM98" s="8">
        <f t="shared" si="54"/>
        <v>25.55</v>
      </c>
      <c r="BN98" s="8">
        <f t="shared" si="55"/>
        <v>26.54</v>
      </c>
      <c r="BO98" s="8">
        <f t="shared" si="56"/>
        <v>26.54</v>
      </c>
      <c r="BP98" s="139">
        <f t="shared" si="57"/>
        <v>-0.98999999999999844</v>
      </c>
      <c r="BQ98" s="139">
        <f t="shared" si="58"/>
        <v>-0.98999999999999844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24.24</v>
      </c>
      <c r="G99" s="15">
        <f t="shared" si="62"/>
        <v>0</v>
      </c>
      <c r="H99" s="15">
        <f t="shared" si="62"/>
        <v>31.92</v>
      </c>
      <c r="I99" s="15">
        <f t="shared" si="62"/>
        <v>7.5137229999999997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3.3984999999999999</v>
      </c>
      <c r="N99" s="15">
        <f t="shared" si="62"/>
        <v>0</v>
      </c>
      <c r="O99" s="15">
        <f t="shared" si="62"/>
        <v>10.912223000000001</v>
      </c>
      <c r="P99" s="15">
        <f t="shared" si="62"/>
        <v>2.4E-2</v>
      </c>
      <c r="Q99" s="15">
        <f t="shared" si="62"/>
        <v>7.5137229999999997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3.3984999999999999</v>
      </c>
      <c r="V99" s="15">
        <f t="shared" si="62"/>
        <v>0</v>
      </c>
      <c r="W99" s="15">
        <f t="shared" si="62"/>
        <v>10.912223000000001</v>
      </c>
      <c r="X99" s="15">
        <f t="shared" si="62"/>
        <v>0.75094000000000005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0.75094000000000005</v>
      </c>
      <c r="AE99" s="15">
        <f t="shared" si="62"/>
        <v>0.65789999999999971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0.65789999999999971</v>
      </c>
      <c r="AL99" s="15">
        <f t="shared" si="62"/>
        <v>6.1048829999999947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3.3984999999999999</v>
      </c>
      <c r="AQ99" s="15">
        <f t="shared" si="62"/>
        <v>0</v>
      </c>
      <c r="AR99" s="15">
        <f t="shared" si="62"/>
        <v>9.503383000000003</v>
      </c>
      <c r="AS99" s="15">
        <f t="shared" si="62"/>
        <v>0</v>
      </c>
      <c r="AT99" s="15">
        <f t="shared" si="62"/>
        <v>0.72870000000000079</v>
      </c>
      <c r="AU99" s="15">
        <f t="shared" si="62"/>
        <v>0.62691999999999992</v>
      </c>
      <c r="AV99" s="15">
        <f t="shared" si="62"/>
        <v>0</v>
      </c>
      <c r="AW99" s="15">
        <f t="shared" si="62"/>
        <v>0.75094000000000005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0.75094000000000005</v>
      </c>
      <c r="BD99" s="15">
        <f t="shared" si="62"/>
        <v>0.65789999999999971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0.65789999999999971</v>
      </c>
      <c r="BK99" s="15"/>
      <c r="BL99" s="15">
        <f t="shared" si="63"/>
        <v>0.72870000000000079</v>
      </c>
      <c r="BM99" s="15">
        <f t="shared" si="63"/>
        <v>0.62691999999999992</v>
      </c>
      <c r="BN99" s="15">
        <f t="shared" si="63"/>
        <v>0.75094000000000005</v>
      </c>
      <c r="BO99" s="15">
        <f t="shared" si="63"/>
        <v>0.65789999999999971</v>
      </c>
      <c r="BP99" s="15">
        <f t="shared" si="63"/>
        <v>-2.2240000000000027E-2</v>
      </c>
      <c r="BQ99" s="15">
        <f t="shared" si="63"/>
        <v>-3.0980000000000004E-2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15.73</v>
      </c>
      <c r="J3">
        <f>BYPL_EOD!AA3+BYPL_EOD!AB3</f>
        <v>8.61</v>
      </c>
      <c r="K3">
        <f>MES_EOD!AA3+MES_EOD!AB3</f>
        <v>0</v>
      </c>
      <c r="L3">
        <f>NDMC_EOD!AA3+NDMC_EOD!AB3</f>
        <v>1.98</v>
      </c>
      <c r="M3">
        <f>TPDDL_EOD!AA3+TPDDL_EOD!AB3</f>
        <v>11.24</v>
      </c>
      <c r="N3">
        <f t="shared" ref="N3:N66" si="0">SUM(I3:M3)</f>
        <v>37.56</v>
      </c>
      <c r="O3" s="112">
        <f t="shared" ref="O3:O66" si="1">G3-N3</f>
        <v>-0.96000000000000085</v>
      </c>
      <c r="P3">
        <v>15.327955271565495</v>
      </c>
      <c r="Q3">
        <v>8.3899361022364207</v>
      </c>
      <c r="R3">
        <v>0</v>
      </c>
      <c r="S3">
        <v>1.9293929712460063</v>
      </c>
      <c r="T3">
        <v>10.952715654952076</v>
      </c>
      <c r="U3" s="114">
        <f t="shared" ref="U3:U66" si="2">SUM(P3:T3)</f>
        <v>36.599999999999994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37.6</v>
      </c>
      <c r="E4">
        <f>GT!N4</f>
        <v>0</v>
      </c>
      <c r="F4">
        <f t="shared" ref="F4:F67" si="4">B4+C4</f>
        <v>90</v>
      </c>
      <c r="G4">
        <f t="shared" ref="G4:G67" si="5">D4+E4-X4</f>
        <v>37.6</v>
      </c>
      <c r="H4" s="112"/>
      <c r="I4">
        <f>BRPL_EOD!AA4+BRPL_EOD!AB4</f>
        <v>15.73</v>
      </c>
      <c r="J4">
        <f>BYPL_EOD!AA4+BYPL_EOD!AB4</f>
        <v>8.61</v>
      </c>
      <c r="K4">
        <f>MES_EOD!AA4+MES_EOD!AB4</f>
        <v>0</v>
      </c>
      <c r="L4">
        <f>NDMC_EOD!AA4+NDMC_EOD!AB4</f>
        <v>1.98</v>
      </c>
      <c r="M4">
        <f>TPDDL_EOD!AA4+TPDDL_EOD!AB4</f>
        <v>11.24</v>
      </c>
      <c r="N4">
        <f t="shared" si="0"/>
        <v>37.56</v>
      </c>
      <c r="O4" s="112">
        <f t="shared" si="1"/>
        <v>3.9999999999999147E-2</v>
      </c>
      <c r="P4">
        <v>15.746751863684771</v>
      </c>
      <c r="Q4">
        <v>8.6191693290734825</v>
      </c>
      <c r="R4">
        <v>0</v>
      </c>
      <c r="S4">
        <v>1.9821086261980829</v>
      </c>
      <c r="T4">
        <v>11.251970181043664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37.6</v>
      </c>
      <c r="E5">
        <f>GT!N5</f>
        <v>0</v>
      </c>
      <c r="F5">
        <f t="shared" si="4"/>
        <v>90</v>
      </c>
      <c r="G5">
        <f t="shared" si="5"/>
        <v>37.6</v>
      </c>
      <c r="H5" s="112"/>
      <c r="I5">
        <f>BRPL_EOD!AA5+BRPL_EOD!AB5</f>
        <v>15.73</v>
      </c>
      <c r="J5">
        <f>BYPL_EOD!AA5+BYPL_EOD!AB5</f>
        <v>8.61</v>
      </c>
      <c r="K5">
        <f>MES_EOD!AA5+MES_EOD!AB5</f>
        <v>0</v>
      </c>
      <c r="L5">
        <f>NDMC_EOD!AA5+NDMC_EOD!AB5</f>
        <v>1.98</v>
      </c>
      <c r="M5">
        <f>TPDDL_EOD!AA5+TPDDL_EOD!AB5</f>
        <v>11.24</v>
      </c>
      <c r="N5">
        <f t="shared" si="0"/>
        <v>37.56</v>
      </c>
      <c r="O5" s="112">
        <f t="shared" si="1"/>
        <v>3.9999999999999147E-2</v>
      </c>
      <c r="P5">
        <v>15.746751863684771</v>
      </c>
      <c r="Q5">
        <v>8.6191693290734825</v>
      </c>
      <c r="R5">
        <v>0</v>
      </c>
      <c r="S5">
        <v>1.9821086261980829</v>
      </c>
      <c r="T5">
        <v>11.251970181043664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37.6</v>
      </c>
      <c r="E6">
        <f>GT!N6</f>
        <v>0</v>
      </c>
      <c r="F6">
        <f t="shared" si="4"/>
        <v>90</v>
      </c>
      <c r="G6">
        <f t="shared" si="5"/>
        <v>37.6</v>
      </c>
      <c r="H6" s="112"/>
      <c r="I6">
        <f>BRPL_EOD!AA6+BRPL_EOD!AB6</f>
        <v>15.73</v>
      </c>
      <c r="J6">
        <f>BYPL_EOD!AA6+BYPL_EOD!AB6</f>
        <v>8.61</v>
      </c>
      <c r="K6">
        <f>MES_EOD!AA6+MES_EOD!AB6</f>
        <v>0</v>
      </c>
      <c r="L6">
        <f>NDMC_EOD!AA6+NDMC_EOD!AB6</f>
        <v>1.98</v>
      </c>
      <c r="M6">
        <f>TPDDL_EOD!AA6+TPDDL_EOD!AB6</f>
        <v>11.24</v>
      </c>
      <c r="N6">
        <f t="shared" si="0"/>
        <v>37.56</v>
      </c>
      <c r="O6" s="112">
        <f t="shared" si="1"/>
        <v>3.9999999999999147E-2</v>
      </c>
      <c r="P6">
        <v>15.746751863684771</v>
      </c>
      <c r="Q6">
        <v>8.6191693290734825</v>
      </c>
      <c r="R6">
        <v>0</v>
      </c>
      <c r="S6">
        <v>1.9821086261980829</v>
      </c>
      <c r="T6">
        <v>11.251970181043664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37.6</v>
      </c>
      <c r="E7">
        <f>GT!N7</f>
        <v>0</v>
      </c>
      <c r="F7">
        <f t="shared" si="4"/>
        <v>90</v>
      </c>
      <c r="G7">
        <f t="shared" si="5"/>
        <v>37.6</v>
      </c>
      <c r="H7" s="112"/>
      <c r="I7">
        <f>BRPL_EOD!AA7+BRPL_EOD!AB7</f>
        <v>15.73</v>
      </c>
      <c r="J7">
        <f>BYPL_EOD!AA7+BYPL_EOD!AB7</f>
        <v>8.61</v>
      </c>
      <c r="K7">
        <f>MES_EOD!AA7+MES_EOD!AB7</f>
        <v>0</v>
      </c>
      <c r="L7">
        <f>NDMC_EOD!AA7+NDMC_EOD!AB7</f>
        <v>1.98</v>
      </c>
      <c r="M7">
        <f>TPDDL_EOD!AA7+TPDDL_EOD!AB7</f>
        <v>11.24</v>
      </c>
      <c r="N7">
        <f t="shared" si="0"/>
        <v>37.56</v>
      </c>
      <c r="O7" s="112">
        <f t="shared" si="1"/>
        <v>3.9999999999999147E-2</v>
      </c>
      <c r="P7">
        <v>15.746751863684771</v>
      </c>
      <c r="Q7">
        <v>8.6191693290734825</v>
      </c>
      <c r="R7">
        <v>0</v>
      </c>
      <c r="S7">
        <v>1.9821086261980829</v>
      </c>
      <c r="T7">
        <v>11.251970181043664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37.6</v>
      </c>
      <c r="E8">
        <f>GT!N8</f>
        <v>0</v>
      </c>
      <c r="F8">
        <f t="shared" si="4"/>
        <v>90</v>
      </c>
      <c r="G8">
        <f t="shared" si="5"/>
        <v>37.6</v>
      </c>
      <c r="H8" s="112"/>
      <c r="I8">
        <f>BRPL_EOD!AA8+BRPL_EOD!AB8</f>
        <v>15.73</v>
      </c>
      <c r="J8">
        <f>BYPL_EOD!AA8+BYPL_EOD!AB8</f>
        <v>8.61</v>
      </c>
      <c r="K8">
        <f>MES_EOD!AA8+MES_EOD!AB8</f>
        <v>0</v>
      </c>
      <c r="L8">
        <f>NDMC_EOD!AA8+NDMC_EOD!AB8</f>
        <v>1.98</v>
      </c>
      <c r="M8">
        <f>TPDDL_EOD!AA8+TPDDL_EOD!AB8</f>
        <v>11.24</v>
      </c>
      <c r="N8">
        <f t="shared" si="0"/>
        <v>37.56</v>
      </c>
      <c r="O8" s="112">
        <f t="shared" si="1"/>
        <v>3.9999999999999147E-2</v>
      </c>
      <c r="P8">
        <v>15.746751863684771</v>
      </c>
      <c r="Q8">
        <v>8.6191693290734825</v>
      </c>
      <c r="R8">
        <v>0</v>
      </c>
      <c r="S8">
        <v>1.9821086261980829</v>
      </c>
      <c r="T8">
        <v>11.251970181043664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15.73</v>
      </c>
      <c r="J9">
        <f>BYPL_EOD!AA9+BYPL_EOD!AB9</f>
        <v>8.61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37.56</v>
      </c>
      <c r="O9" s="112">
        <f t="shared" si="1"/>
        <v>3.9999999999999147E-2</v>
      </c>
      <c r="P9">
        <v>15.746751863684771</v>
      </c>
      <c r="Q9">
        <v>8.6191693290734825</v>
      </c>
      <c r="R9">
        <v>0</v>
      </c>
      <c r="S9">
        <v>1.9821086261980829</v>
      </c>
      <c r="T9">
        <v>11.251970181043664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15.73</v>
      </c>
      <c r="J10">
        <f>BYPL_EOD!AA10+BYPL_EOD!AB10</f>
        <v>8.61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37.56</v>
      </c>
      <c r="O10" s="112">
        <f t="shared" si="1"/>
        <v>3.9999999999999147E-2</v>
      </c>
      <c r="P10">
        <v>15.746751863684771</v>
      </c>
      <c r="Q10">
        <v>8.6191693290734825</v>
      </c>
      <c r="R10">
        <v>0</v>
      </c>
      <c r="S10">
        <v>1.9821086261980829</v>
      </c>
      <c r="T10">
        <v>11.251970181043664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3.9999999999999147E-2</v>
      </c>
      <c r="P11">
        <v>15.746751863684771</v>
      </c>
      <c r="Q11">
        <v>8.6191693290734825</v>
      </c>
      <c r="R11">
        <v>0</v>
      </c>
      <c r="S11">
        <v>1.9821086261980829</v>
      </c>
      <c r="T11">
        <v>11.251970181043664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15.73</v>
      </c>
      <c r="J31">
        <f>BYPL_EOD!AA31+BYPL_EOD!AB31</f>
        <v>8.61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37.56</v>
      </c>
      <c r="O31" s="112">
        <f t="shared" si="1"/>
        <v>3.9999999999999147E-2</v>
      </c>
      <c r="P31">
        <v>15.746751863684771</v>
      </c>
      <c r="Q31">
        <v>8.6191693290734825</v>
      </c>
      <c r="R31">
        <v>0</v>
      </c>
      <c r="S31">
        <v>1.9821086261980829</v>
      </c>
      <c r="T31">
        <v>11.251970181043664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15.73</v>
      </c>
      <c r="J32">
        <f>BYPL_EOD!AA32+BYPL_EOD!AB32</f>
        <v>8.61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37.56</v>
      </c>
      <c r="O32" s="112">
        <f t="shared" si="1"/>
        <v>3.9999999999999147E-2</v>
      </c>
      <c r="P32">
        <v>15.746751863684771</v>
      </c>
      <c r="Q32">
        <v>8.6191693290734825</v>
      </c>
      <c r="R32">
        <v>0</v>
      </c>
      <c r="S32">
        <v>1.9821086261980829</v>
      </c>
      <c r="T32">
        <v>11.251970181043664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15.73</v>
      </c>
      <c r="J33">
        <f>BYPL_EOD!AA33+BYPL_EOD!AB33</f>
        <v>8.61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37.56</v>
      </c>
      <c r="O33" s="112">
        <f t="shared" si="1"/>
        <v>3.9999999999999147E-2</v>
      </c>
      <c r="P33">
        <v>15.746751863684771</v>
      </c>
      <c r="Q33">
        <v>8.6191693290734825</v>
      </c>
      <c r="R33">
        <v>0</v>
      </c>
      <c r="S33">
        <v>1.9821086261980829</v>
      </c>
      <c r="T33">
        <v>11.251970181043664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15.73</v>
      </c>
      <c r="J34">
        <f>BYPL_EOD!AA34+BYPL_EOD!AB34</f>
        <v>8.61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37.56</v>
      </c>
      <c r="O34" s="112">
        <f t="shared" si="1"/>
        <v>3.9999999999999147E-2</v>
      </c>
      <c r="P34">
        <v>15.746751863684771</v>
      </c>
      <c r="Q34">
        <v>8.6191693290734825</v>
      </c>
      <c r="R34">
        <v>0</v>
      </c>
      <c r="S34">
        <v>1.9821086261980829</v>
      </c>
      <c r="T34">
        <v>11.251970181043664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37.6</v>
      </c>
      <c r="E35">
        <f>GT!N35</f>
        <v>0</v>
      </c>
      <c r="F35">
        <f t="shared" si="4"/>
        <v>90</v>
      </c>
      <c r="G35">
        <f t="shared" si="5"/>
        <v>37.6</v>
      </c>
      <c r="H35" s="112"/>
      <c r="I35">
        <f>BRPL_EOD!AA35+BRPL_EOD!AB35</f>
        <v>15.73</v>
      </c>
      <c r="J35">
        <f>BYPL_EOD!AA35+BYPL_EOD!AB35</f>
        <v>8.61</v>
      </c>
      <c r="K35">
        <f>MES_EOD!AA35+MES_EOD!AB35</f>
        <v>0</v>
      </c>
      <c r="L35">
        <f>NDMC_EOD!AA35+NDMC_EOD!AB35</f>
        <v>1.98</v>
      </c>
      <c r="M35">
        <f>TPDDL_EOD!AA35+TPDDL_EOD!AB35</f>
        <v>11.24</v>
      </c>
      <c r="N35">
        <f t="shared" si="0"/>
        <v>37.56</v>
      </c>
      <c r="O35" s="112">
        <f t="shared" si="1"/>
        <v>3.9999999999999147E-2</v>
      </c>
      <c r="P35">
        <v>15.746751863684771</v>
      </c>
      <c r="Q35">
        <v>8.6191693290734825</v>
      </c>
      <c r="R35">
        <v>0</v>
      </c>
      <c r="S35">
        <v>1.9821086261980829</v>
      </c>
      <c r="T35">
        <v>11.251970181043664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37.6</v>
      </c>
      <c r="E36">
        <f>GT!N36</f>
        <v>0</v>
      </c>
      <c r="F36">
        <f t="shared" si="4"/>
        <v>90</v>
      </c>
      <c r="G36">
        <f t="shared" si="5"/>
        <v>37.6</v>
      </c>
      <c r="H36" s="112"/>
      <c r="I36">
        <f>BRPL_EOD!AA36+BRPL_EOD!AB36</f>
        <v>15.73</v>
      </c>
      <c r="J36">
        <f>BYPL_EOD!AA36+BYPL_EOD!AB36</f>
        <v>8.61</v>
      </c>
      <c r="K36">
        <f>MES_EOD!AA36+MES_EOD!AB36</f>
        <v>0</v>
      </c>
      <c r="L36">
        <f>NDMC_EOD!AA36+NDMC_EOD!AB36</f>
        <v>1.98</v>
      </c>
      <c r="M36">
        <f>TPDDL_EOD!AA36+TPDDL_EOD!AB36</f>
        <v>11.24</v>
      </c>
      <c r="N36">
        <f t="shared" si="0"/>
        <v>37.56</v>
      </c>
      <c r="O36" s="112">
        <f t="shared" si="1"/>
        <v>3.9999999999999147E-2</v>
      </c>
      <c r="P36">
        <v>15.746751863684771</v>
      </c>
      <c r="Q36">
        <v>8.6191693290734825</v>
      </c>
      <c r="R36">
        <v>0</v>
      </c>
      <c r="S36">
        <v>1.9821086261980829</v>
      </c>
      <c r="T36">
        <v>11.251970181043664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37.6</v>
      </c>
      <c r="E37">
        <f>GT!N37</f>
        <v>0</v>
      </c>
      <c r="F37">
        <f t="shared" si="4"/>
        <v>90</v>
      </c>
      <c r="G37">
        <f t="shared" si="5"/>
        <v>37.6</v>
      </c>
      <c r="H37" s="112"/>
      <c r="I37">
        <f>BRPL_EOD!AA37+BRPL_EOD!AB37</f>
        <v>15.73</v>
      </c>
      <c r="J37">
        <f>BYPL_EOD!AA37+BYPL_EOD!AB37</f>
        <v>8.61</v>
      </c>
      <c r="K37">
        <f>MES_EOD!AA37+MES_EOD!AB37</f>
        <v>0</v>
      </c>
      <c r="L37">
        <f>NDMC_EOD!AA37+NDMC_EOD!AB37</f>
        <v>1.98</v>
      </c>
      <c r="M37">
        <f>TPDDL_EOD!AA37+TPDDL_EOD!AB37</f>
        <v>11.24</v>
      </c>
      <c r="N37">
        <f t="shared" si="0"/>
        <v>37.56</v>
      </c>
      <c r="O37" s="112">
        <f t="shared" si="1"/>
        <v>3.9999999999999147E-2</v>
      </c>
      <c r="P37">
        <v>15.746751863684771</v>
      </c>
      <c r="Q37">
        <v>8.6191693290734825</v>
      </c>
      <c r="R37">
        <v>0</v>
      </c>
      <c r="S37">
        <v>1.9821086261980829</v>
      </c>
      <c r="T37">
        <v>11.251970181043664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37.6</v>
      </c>
      <c r="E38">
        <f>GT!N38</f>
        <v>0</v>
      </c>
      <c r="F38">
        <f t="shared" si="4"/>
        <v>90</v>
      </c>
      <c r="G38">
        <f t="shared" si="5"/>
        <v>37.6</v>
      </c>
      <c r="H38" s="112"/>
      <c r="I38">
        <f>BRPL_EOD!AA38+BRPL_EOD!AB38</f>
        <v>15.73</v>
      </c>
      <c r="J38">
        <f>BYPL_EOD!AA38+BYPL_EOD!AB38</f>
        <v>8.61</v>
      </c>
      <c r="K38">
        <f>MES_EOD!AA38+MES_EOD!AB38</f>
        <v>0</v>
      </c>
      <c r="L38">
        <f>NDMC_EOD!AA38+NDMC_EOD!AB38</f>
        <v>1.98</v>
      </c>
      <c r="M38">
        <f>TPDDL_EOD!AA38+TPDDL_EOD!AB38</f>
        <v>11.24</v>
      </c>
      <c r="N38">
        <f t="shared" si="0"/>
        <v>37.56</v>
      </c>
      <c r="O38" s="112">
        <f t="shared" si="1"/>
        <v>3.9999999999999147E-2</v>
      </c>
      <c r="P38">
        <v>15.746751863684771</v>
      </c>
      <c r="Q38">
        <v>8.6191693290734825</v>
      </c>
      <c r="R38">
        <v>0</v>
      </c>
      <c r="S38">
        <v>1.9821086261980829</v>
      </c>
      <c r="T38">
        <v>11.251970181043664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37.299999999999997</v>
      </c>
      <c r="E39">
        <f>GT!N39</f>
        <v>0</v>
      </c>
      <c r="F39">
        <f t="shared" si="4"/>
        <v>90</v>
      </c>
      <c r="G39">
        <f t="shared" si="5"/>
        <v>37.299999999999997</v>
      </c>
      <c r="H39" s="112"/>
      <c r="I39">
        <f>BRPL_EOD!AA39+BRPL_EOD!AB39</f>
        <v>15.73</v>
      </c>
      <c r="J39">
        <f>BYPL_EOD!AA39+BYPL_EOD!AB39</f>
        <v>8.61</v>
      </c>
      <c r="K39">
        <f>MES_EOD!AA39+MES_EOD!AB39</f>
        <v>0</v>
      </c>
      <c r="L39">
        <f>NDMC_EOD!AA39+NDMC_EOD!AB39</f>
        <v>1.98</v>
      </c>
      <c r="M39">
        <f>TPDDL_EOD!AA39+TPDDL_EOD!AB39</f>
        <v>11.24</v>
      </c>
      <c r="N39">
        <f t="shared" si="0"/>
        <v>37.56</v>
      </c>
      <c r="O39" s="112">
        <f t="shared" si="1"/>
        <v>-0.26000000000000512</v>
      </c>
      <c r="P39">
        <v>15.621112886048987</v>
      </c>
      <c r="Q39">
        <v>8.5503993610223628</v>
      </c>
      <c r="R39">
        <v>0</v>
      </c>
      <c r="S39">
        <v>1.9662939297124598</v>
      </c>
      <c r="T39">
        <v>11.162193823216185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37.299999999999997</v>
      </c>
      <c r="E40">
        <f>GT!N40</f>
        <v>0</v>
      </c>
      <c r="F40">
        <f t="shared" si="4"/>
        <v>90</v>
      </c>
      <c r="G40">
        <f t="shared" si="5"/>
        <v>37.299999999999997</v>
      </c>
      <c r="H40" s="112"/>
      <c r="I40">
        <f>BRPL_EOD!AA40+BRPL_EOD!AB40</f>
        <v>15.73</v>
      </c>
      <c r="J40">
        <f>BYPL_EOD!AA40+BYPL_EOD!AB40</f>
        <v>8.61</v>
      </c>
      <c r="K40">
        <f>MES_EOD!AA40+MES_EOD!AB40</f>
        <v>0</v>
      </c>
      <c r="L40">
        <f>NDMC_EOD!AA40+NDMC_EOD!AB40</f>
        <v>1.98</v>
      </c>
      <c r="M40">
        <f>TPDDL_EOD!AA40+TPDDL_EOD!AB40</f>
        <v>11.24</v>
      </c>
      <c r="N40">
        <f t="shared" si="0"/>
        <v>37.56</v>
      </c>
      <c r="O40" s="112">
        <f t="shared" si="1"/>
        <v>-0.26000000000000512</v>
      </c>
      <c r="P40">
        <v>15.621112886048987</v>
      </c>
      <c r="Q40">
        <v>8.5503993610223628</v>
      </c>
      <c r="R40">
        <v>0</v>
      </c>
      <c r="S40">
        <v>1.9662939297124598</v>
      </c>
      <c r="T40">
        <v>11.162193823216185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37.299999999999997</v>
      </c>
      <c r="E41">
        <f>GT!N41</f>
        <v>0</v>
      </c>
      <c r="F41">
        <f t="shared" si="4"/>
        <v>90</v>
      </c>
      <c r="G41">
        <f t="shared" si="5"/>
        <v>37.299999999999997</v>
      </c>
      <c r="H41" s="112"/>
      <c r="I41">
        <f>BRPL_EOD!AA41+BRPL_EOD!AB41</f>
        <v>15.73</v>
      </c>
      <c r="J41">
        <f>BYPL_EOD!AA41+BYPL_EOD!AB41</f>
        <v>8.61</v>
      </c>
      <c r="K41">
        <f>MES_EOD!AA41+MES_EOD!AB41</f>
        <v>0</v>
      </c>
      <c r="L41">
        <f>NDMC_EOD!AA41+NDMC_EOD!AB41</f>
        <v>1.98</v>
      </c>
      <c r="M41">
        <f>TPDDL_EOD!AA41+TPDDL_EOD!AB41</f>
        <v>11.24</v>
      </c>
      <c r="N41">
        <f t="shared" si="0"/>
        <v>37.56</v>
      </c>
      <c r="O41" s="112">
        <f t="shared" si="1"/>
        <v>-0.26000000000000512</v>
      </c>
      <c r="P41">
        <v>15.621112886048987</v>
      </c>
      <c r="Q41">
        <v>8.5503993610223628</v>
      </c>
      <c r="R41">
        <v>0</v>
      </c>
      <c r="S41">
        <v>1.9662939297124598</v>
      </c>
      <c r="T41">
        <v>11.162193823216185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37.299999999999997</v>
      </c>
      <c r="E42">
        <f>GT!N42</f>
        <v>0</v>
      </c>
      <c r="F42">
        <f t="shared" si="4"/>
        <v>90</v>
      </c>
      <c r="G42">
        <f t="shared" si="5"/>
        <v>37.299999999999997</v>
      </c>
      <c r="H42" s="112"/>
      <c r="I42">
        <f>BRPL_EOD!AA42+BRPL_EOD!AB42</f>
        <v>15.73</v>
      </c>
      <c r="J42">
        <f>BYPL_EOD!AA42+BYPL_EOD!AB42</f>
        <v>8.61</v>
      </c>
      <c r="K42">
        <f>MES_EOD!AA42+MES_EOD!AB42</f>
        <v>0</v>
      </c>
      <c r="L42">
        <f>NDMC_EOD!AA42+NDMC_EOD!AB42</f>
        <v>1.98</v>
      </c>
      <c r="M42">
        <f>TPDDL_EOD!AA42+TPDDL_EOD!AB42</f>
        <v>11.24</v>
      </c>
      <c r="N42">
        <f t="shared" si="0"/>
        <v>37.56</v>
      </c>
      <c r="O42" s="112">
        <f t="shared" si="1"/>
        <v>-0.26000000000000512</v>
      </c>
      <c r="P42">
        <v>15.621112886048987</v>
      </c>
      <c r="Q42">
        <v>8.5503993610223628</v>
      </c>
      <c r="R42">
        <v>0</v>
      </c>
      <c r="S42">
        <v>1.9662939297124598</v>
      </c>
      <c r="T42">
        <v>11.162193823216185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37.299999999999997</v>
      </c>
      <c r="E43">
        <f>GT!N43</f>
        <v>0</v>
      </c>
      <c r="F43">
        <f t="shared" si="4"/>
        <v>90</v>
      </c>
      <c r="G43">
        <f t="shared" si="5"/>
        <v>37.299999999999997</v>
      </c>
      <c r="H43" s="112"/>
      <c r="I43">
        <f>BRPL_EOD!AA43+BRPL_EOD!AB43</f>
        <v>15.73</v>
      </c>
      <c r="J43">
        <f>BYPL_EOD!AA43+BYPL_EOD!AB43</f>
        <v>8.61</v>
      </c>
      <c r="K43">
        <f>MES_EOD!AA43+MES_EOD!AB43</f>
        <v>0</v>
      </c>
      <c r="L43">
        <f>NDMC_EOD!AA43+NDMC_EOD!AB43</f>
        <v>1.98</v>
      </c>
      <c r="M43">
        <f>TPDDL_EOD!AA43+TPDDL_EOD!AB43</f>
        <v>11.24</v>
      </c>
      <c r="N43">
        <f t="shared" si="0"/>
        <v>37.56</v>
      </c>
      <c r="O43" s="112">
        <f t="shared" si="1"/>
        <v>-0.26000000000000512</v>
      </c>
      <c r="P43">
        <v>15.621112886048987</v>
      </c>
      <c r="Q43">
        <v>8.5503993610223628</v>
      </c>
      <c r="R43">
        <v>0</v>
      </c>
      <c r="S43">
        <v>1.9662939297124598</v>
      </c>
      <c r="T43">
        <v>11.162193823216185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37.299999999999997</v>
      </c>
      <c r="E44">
        <f>GT!N44</f>
        <v>0</v>
      </c>
      <c r="F44">
        <f t="shared" si="4"/>
        <v>90</v>
      </c>
      <c r="G44">
        <f t="shared" si="5"/>
        <v>37.299999999999997</v>
      </c>
      <c r="H44" s="112"/>
      <c r="I44">
        <f>BRPL_EOD!AA44+BRPL_EOD!AB44</f>
        <v>14.58</v>
      </c>
      <c r="J44">
        <f>BYPL_EOD!AA44+BYPL_EOD!AB44</f>
        <v>8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35.56</v>
      </c>
      <c r="O44" s="112">
        <f t="shared" si="1"/>
        <v>1.7399999999999949</v>
      </c>
      <c r="P44">
        <v>15.293419572553429</v>
      </c>
      <c r="Q44">
        <v>8.391451068616421</v>
      </c>
      <c r="R44">
        <v>0</v>
      </c>
      <c r="S44">
        <v>2.0768841394825643</v>
      </c>
      <c r="T44">
        <v>11.53824521934758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37.299999999999997</v>
      </c>
      <c r="E45">
        <f>GT!N45</f>
        <v>0</v>
      </c>
      <c r="F45">
        <f t="shared" si="4"/>
        <v>90</v>
      </c>
      <c r="G45">
        <f t="shared" si="5"/>
        <v>37.299999999999997</v>
      </c>
      <c r="H45" s="112"/>
      <c r="I45">
        <f>BRPL_EOD!AA45+BRPL_EOD!AB45</f>
        <v>14.58</v>
      </c>
      <c r="J45">
        <f>BYPL_EOD!AA45+BYPL_EOD!AB45</f>
        <v>8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35.56</v>
      </c>
      <c r="O45" s="112">
        <f t="shared" si="1"/>
        <v>1.7399999999999949</v>
      </c>
      <c r="P45">
        <v>15.293419572553429</v>
      </c>
      <c r="Q45">
        <v>8.391451068616421</v>
      </c>
      <c r="R45">
        <v>0</v>
      </c>
      <c r="S45">
        <v>2.0768841394825643</v>
      </c>
      <c r="T45">
        <v>11.53824521934758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-0.25</v>
      </c>
      <c r="P46">
        <v>15.125827633378933</v>
      </c>
      <c r="Q46">
        <v>8.2829548563611493</v>
      </c>
      <c r="R46">
        <v>0</v>
      </c>
      <c r="S46">
        <v>1.9664569083447332</v>
      </c>
      <c r="T46">
        <v>10.924760601915185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-0.25</v>
      </c>
      <c r="P47">
        <v>15.125827633378933</v>
      </c>
      <c r="Q47">
        <v>8.2829548563611493</v>
      </c>
      <c r="R47">
        <v>0</v>
      </c>
      <c r="S47">
        <v>1.9664569083447332</v>
      </c>
      <c r="T47">
        <v>10.924760601915185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-0.25</v>
      </c>
      <c r="P48">
        <v>15.125827633378933</v>
      </c>
      <c r="Q48">
        <v>8.2829548563611493</v>
      </c>
      <c r="R48">
        <v>0</v>
      </c>
      <c r="S48">
        <v>1.9664569083447332</v>
      </c>
      <c r="T48">
        <v>10.924760601915185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36.299999999999997</v>
      </c>
      <c r="E49">
        <f>GT!N49</f>
        <v>0</v>
      </c>
      <c r="F49">
        <f t="shared" si="4"/>
        <v>90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-0.25</v>
      </c>
      <c r="P49">
        <v>15.125827633378933</v>
      </c>
      <c r="Q49">
        <v>8.2829548563611493</v>
      </c>
      <c r="R49">
        <v>0</v>
      </c>
      <c r="S49">
        <v>1.9664569083447332</v>
      </c>
      <c r="T49">
        <v>10.924760601915185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36.299999999999997</v>
      </c>
      <c r="E50">
        <f>GT!N50</f>
        <v>0</v>
      </c>
      <c r="F50">
        <f t="shared" si="4"/>
        <v>90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-0.25</v>
      </c>
      <c r="P50">
        <v>15.125827633378933</v>
      </c>
      <c r="Q50">
        <v>8.2829548563611493</v>
      </c>
      <c r="R50">
        <v>0</v>
      </c>
      <c r="S50">
        <v>1.9664569083447332</v>
      </c>
      <c r="T50">
        <v>10.924760601915185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35.299999999999997</v>
      </c>
      <c r="E51">
        <f>GT!N51</f>
        <v>0</v>
      </c>
      <c r="F51">
        <f t="shared" si="4"/>
        <v>90</v>
      </c>
      <c r="G51">
        <f t="shared" si="5"/>
        <v>35.299999999999997</v>
      </c>
      <c r="H51" s="112"/>
      <c r="I51">
        <f>BRPL_EOD!AA51+BRPL_EOD!AB51</f>
        <v>14.58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35.56</v>
      </c>
      <c r="O51" s="112">
        <f t="shared" si="1"/>
        <v>-0.26000000000000512</v>
      </c>
      <c r="P51">
        <v>14.473397075365577</v>
      </c>
      <c r="Q51">
        <v>7.9415073115860508</v>
      </c>
      <c r="R51">
        <v>0</v>
      </c>
      <c r="S51">
        <v>1.9655230596175475</v>
      </c>
      <c r="T51">
        <v>10.91957255343082</v>
      </c>
      <c r="U51" s="114">
        <f t="shared" si="2"/>
        <v>35.29999999999999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35.299999999999997</v>
      </c>
      <c r="E52">
        <f>GT!N52</f>
        <v>0</v>
      </c>
      <c r="F52">
        <f t="shared" si="4"/>
        <v>90</v>
      </c>
      <c r="G52">
        <f t="shared" si="5"/>
        <v>35.299999999999997</v>
      </c>
      <c r="H52" s="112"/>
      <c r="I52">
        <f>BRPL_EOD!AA52+BRPL_EOD!AB52</f>
        <v>14.58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35.56</v>
      </c>
      <c r="O52" s="112">
        <f t="shared" si="1"/>
        <v>-0.26000000000000512</v>
      </c>
      <c r="P52">
        <v>14.473397075365577</v>
      </c>
      <c r="Q52">
        <v>7.9415073115860508</v>
      </c>
      <c r="R52">
        <v>0</v>
      </c>
      <c r="S52">
        <v>1.9655230596175475</v>
      </c>
      <c r="T52">
        <v>10.91957255343082</v>
      </c>
      <c r="U52" s="114">
        <f t="shared" si="2"/>
        <v>35.29999999999999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35.299999999999997</v>
      </c>
      <c r="E53">
        <f>GT!N53</f>
        <v>0</v>
      </c>
      <c r="F53">
        <f t="shared" si="4"/>
        <v>90</v>
      </c>
      <c r="G53">
        <f t="shared" si="5"/>
        <v>35.299999999999997</v>
      </c>
      <c r="H53" s="112"/>
      <c r="I53">
        <f>BRPL_EOD!AA53+BRPL_EOD!AB53</f>
        <v>14.58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35.56</v>
      </c>
      <c r="O53" s="112">
        <f t="shared" si="1"/>
        <v>-0.26000000000000512</v>
      </c>
      <c r="P53">
        <v>14.473397075365577</v>
      </c>
      <c r="Q53">
        <v>7.9415073115860508</v>
      </c>
      <c r="R53">
        <v>0</v>
      </c>
      <c r="S53">
        <v>1.9655230596175475</v>
      </c>
      <c r="T53">
        <v>10.91957255343082</v>
      </c>
      <c r="U53" s="114">
        <f t="shared" si="2"/>
        <v>35.29999999999999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34.299999999999997</v>
      </c>
      <c r="E54">
        <f>GT!N54</f>
        <v>0</v>
      </c>
      <c r="F54">
        <f t="shared" si="4"/>
        <v>90</v>
      </c>
      <c r="G54">
        <f t="shared" si="5"/>
        <v>34.299999999999997</v>
      </c>
      <c r="H54" s="112"/>
      <c r="I54">
        <f>BRPL_EOD!AA54+BRPL_EOD!AB54</f>
        <v>13.58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34.56</v>
      </c>
      <c r="O54" s="112">
        <f t="shared" si="1"/>
        <v>-0.26000000000000512</v>
      </c>
      <c r="P54">
        <v>13.477835648148146</v>
      </c>
      <c r="Q54">
        <v>7.939814814814814</v>
      </c>
      <c r="R54">
        <v>0</v>
      </c>
      <c r="S54">
        <v>1.9651041666666664</v>
      </c>
      <c r="T54">
        <v>10.917245370370368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34.299999999999997</v>
      </c>
      <c r="E55">
        <f>GT!N55</f>
        <v>0</v>
      </c>
      <c r="F55">
        <f t="shared" si="4"/>
        <v>90</v>
      </c>
      <c r="G55">
        <f t="shared" si="5"/>
        <v>34.299999999999997</v>
      </c>
      <c r="H55" s="112"/>
      <c r="I55">
        <f>BRPL_EOD!AA55+BRPL_EOD!AB55</f>
        <v>13.58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34.56</v>
      </c>
      <c r="O55" s="112">
        <f t="shared" si="1"/>
        <v>-0.26000000000000512</v>
      </c>
      <c r="P55">
        <v>13.477835648148146</v>
      </c>
      <c r="Q55">
        <v>7.939814814814814</v>
      </c>
      <c r="R55">
        <v>0</v>
      </c>
      <c r="S55">
        <v>1.9651041666666664</v>
      </c>
      <c r="T55">
        <v>10.917245370370368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34.299999999999997</v>
      </c>
      <c r="E56">
        <f>GT!N56</f>
        <v>0</v>
      </c>
      <c r="F56">
        <f t="shared" si="4"/>
        <v>90</v>
      </c>
      <c r="G56">
        <f t="shared" si="5"/>
        <v>34.299999999999997</v>
      </c>
      <c r="H56" s="112"/>
      <c r="I56">
        <f>BRPL_EOD!AA56+BRPL_EOD!AB56</f>
        <v>13.58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34.56</v>
      </c>
      <c r="O56" s="112">
        <f t="shared" si="1"/>
        <v>-0.26000000000000512</v>
      </c>
      <c r="P56">
        <v>13.477835648148146</v>
      </c>
      <c r="Q56">
        <v>7.939814814814814</v>
      </c>
      <c r="R56">
        <v>0</v>
      </c>
      <c r="S56">
        <v>1.9651041666666664</v>
      </c>
      <c r="T56">
        <v>10.917245370370368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34.299999999999997</v>
      </c>
      <c r="E57">
        <f>GT!N57</f>
        <v>0</v>
      </c>
      <c r="F57">
        <f t="shared" si="4"/>
        <v>90</v>
      </c>
      <c r="G57">
        <f t="shared" si="5"/>
        <v>34.299999999999997</v>
      </c>
      <c r="H57" s="112"/>
      <c r="I57">
        <f>BRPL_EOD!AA57+BRPL_EOD!AB57</f>
        <v>13.58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34.56</v>
      </c>
      <c r="O57" s="112">
        <f t="shared" si="1"/>
        <v>-0.26000000000000512</v>
      </c>
      <c r="P57">
        <v>13.477835648148146</v>
      </c>
      <c r="Q57">
        <v>7.939814814814814</v>
      </c>
      <c r="R57">
        <v>0</v>
      </c>
      <c r="S57">
        <v>1.9651041666666664</v>
      </c>
      <c r="T57">
        <v>10.917245370370368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34.299999999999997</v>
      </c>
      <c r="E58">
        <f>GT!N58</f>
        <v>0</v>
      </c>
      <c r="F58">
        <f t="shared" si="4"/>
        <v>90</v>
      </c>
      <c r="G58">
        <f t="shared" si="5"/>
        <v>34.299999999999997</v>
      </c>
      <c r="H58" s="112"/>
      <c r="I58">
        <f>BRPL_EOD!AA58+BRPL_EOD!AB58</f>
        <v>13.58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34.56</v>
      </c>
      <c r="O58" s="112">
        <f t="shared" si="1"/>
        <v>-0.26000000000000512</v>
      </c>
      <c r="P58">
        <v>13.477835648148146</v>
      </c>
      <c r="Q58">
        <v>7.939814814814814</v>
      </c>
      <c r="R58">
        <v>0</v>
      </c>
      <c r="S58">
        <v>1.9651041666666664</v>
      </c>
      <c r="T58">
        <v>10.917245370370368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34.299999999999997</v>
      </c>
      <c r="E59">
        <f>GT!N59</f>
        <v>0</v>
      </c>
      <c r="F59">
        <f t="shared" si="4"/>
        <v>90</v>
      </c>
      <c r="G59">
        <f t="shared" si="5"/>
        <v>34.299999999999997</v>
      </c>
      <c r="H59" s="112"/>
      <c r="I59">
        <f>BRPL_EOD!AA59+BRPL_EOD!AB59</f>
        <v>13.58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34.56</v>
      </c>
      <c r="O59" s="112">
        <f t="shared" si="1"/>
        <v>-0.26000000000000512</v>
      </c>
      <c r="P59">
        <v>13.477835648148146</v>
      </c>
      <c r="Q59">
        <v>7.939814814814814</v>
      </c>
      <c r="R59">
        <v>0</v>
      </c>
      <c r="S59">
        <v>1.9651041666666664</v>
      </c>
      <c r="T59">
        <v>10.917245370370368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34.299999999999997</v>
      </c>
      <c r="E60">
        <f>GT!N60</f>
        <v>0</v>
      </c>
      <c r="F60">
        <f t="shared" si="4"/>
        <v>90</v>
      </c>
      <c r="G60">
        <f t="shared" si="5"/>
        <v>34.299999999999997</v>
      </c>
      <c r="H60" s="112"/>
      <c r="I60">
        <f>BRPL_EOD!AA60+BRPL_EOD!AB60</f>
        <v>13.58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34.56</v>
      </c>
      <c r="O60" s="112">
        <f t="shared" si="1"/>
        <v>-0.26000000000000512</v>
      </c>
      <c r="P60">
        <v>13.477835648148146</v>
      </c>
      <c r="Q60">
        <v>7.939814814814814</v>
      </c>
      <c r="R60">
        <v>0</v>
      </c>
      <c r="S60">
        <v>1.9651041666666664</v>
      </c>
      <c r="T60">
        <v>10.917245370370368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34.299999999999997</v>
      </c>
      <c r="E61">
        <f>GT!N61</f>
        <v>0</v>
      </c>
      <c r="F61">
        <f t="shared" si="4"/>
        <v>90</v>
      </c>
      <c r="G61">
        <f t="shared" si="5"/>
        <v>34.299999999999997</v>
      </c>
      <c r="H61" s="112"/>
      <c r="I61">
        <f>BRPL_EOD!AA61+BRPL_EOD!AB61</f>
        <v>13.58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34.56</v>
      </c>
      <c r="O61" s="112">
        <f t="shared" si="1"/>
        <v>-0.26000000000000512</v>
      </c>
      <c r="P61">
        <v>13.477835648148146</v>
      </c>
      <c r="Q61">
        <v>7.939814814814814</v>
      </c>
      <c r="R61">
        <v>0</v>
      </c>
      <c r="S61">
        <v>1.9651041666666664</v>
      </c>
      <c r="T61">
        <v>10.917245370370368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34.299999999999997</v>
      </c>
      <c r="E62">
        <f>GT!N62</f>
        <v>0</v>
      </c>
      <c r="F62">
        <f t="shared" si="4"/>
        <v>90</v>
      </c>
      <c r="G62">
        <f t="shared" si="5"/>
        <v>34.299999999999997</v>
      </c>
      <c r="H62" s="112"/>
      <c r="I62">
        <f>BRPL_EOD!AA62+BRPL_EOD!AB62</f>
        <v>13.58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34.56</v>
      </c>
      <c r="O62" s="112">
        <f t="shared" si="1"/>
        <v>-0.26000000000000512</v>
      </c>
      <c r="P62">
        <v>13.477835648148146</v>
      </c>
      <c r="Q62">
        <v>7.939814814814814</v>
      </c>
      <c r="R62">
        <v>0</v>
      </c>
      <c r="S62">
        <v>1.9651041666666664</v>
      </c>
      <c r="T62">
        <v>10.917245370370368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33.299999999999997</v>
      </c>
      <c r="E63">
        <f>GT!N63</f>
        <v>0</v>
      </c>
      <c r="F63">
        <f t="shared" si="4"/>
        <v>90</v>
      </c>
      <c r="G63">
        <f t="shared" si="5"/>
        <v>33.299999999999997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33.56</v>
      </c>
      <c r="O63" s="112">
        <f t="shared" si="1"/>
        <v>-0.26000000000000512</v>
      </c>
      <c r="P63">
        <v>12.482538736591177</v>
      </c>
      <c r="Q63">
        <v>7.9380214541120369</v>
      </c>
      <c r="R63">
        <v>0</v>
      </c>
      <c r="S63">
        <v>1.9646603098927291</v>
      </c>
      <c r="T63">
        <v>10.91477949940405</v>
      </c>
      <c r="U63" s="114">
        <f t="shared" si="2"/>
        <v>33.29999999999999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33.299999999999997</v>
      </c>
      <c r="E64">
        <f>GT!N64</f>
        <v>0</v>
      </c>
      <c r="F64">
        <f t="shared" si="4"/>
        <v>90</v>
      </c>
      <c r="G64">
        <f t="shared" si="5"/>
        <v>33.299999999999997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33.56</v>
      </c>
      <c r="O64" s="112">
        <f t="shared" si="1"/>
        <v>-0.26000000000000512</v>
      </c>
      <c r="P64">
        <v>12.482538736591177</v>
      </c>
      <c r="Q64">
        <v>7.9380214541120369</v>
      </c>
      <c r="R64">
        <v>0</v>
      </c>
      <c r="S64">
        <v>1.9646603098927291</v>
      </c>
      <c r="T64">
        <v>10.91477949940405</v>
      </c>
      <c r="U64" s="114">
        <f t="shared" si="2"/>
        <v>33.29999999999999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33.299999999999997</v>
      </c>
      <c r="E65">
        <f>GT!N65</f>
        <v>0</v>
      </c>
      <c r="F65">
        <f t="shared" si="4"/>
        <v>90</v>
      </c>
      <c r="G65">
        <f t="shared" si="5"/>
        <v>33.299999999999997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33.56</v>
      </c>
      <c r="O65" s="112">
        <f t="shared" si="1"/>
        <v>-0.26000000000000512</v>
      </c>
      <c r="P65">
        <v>12.482538736591177</v>
      </c>
      <c r="Q65">
        <v>7.9380214541120369</v>
      </c>
      <c r="R65">
        <v>0</v>
      </c>
      <c r="S65">
        <v>1.9646603098927291</v>
      </c>
      <c r="T65">
        <v>10.91477949940405</v>
      </c>
      <c r="U65" s="114">
        <f t="shared" si="2"/>
        <v>33.29999999999999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33.299999999999997</v>
      </c>
      <c r="E66">
        <f>GT!N66</f>
        <v>0</v>
      </c>
      <c r="F66">
        <f t="shared" si="4"/>
        <v>90</v>
      </c>
      <c r="G66">
        <f t="shared" si="5"/>
        <v>33.299999999999997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33.56</v>
      </c>
      <c r="O66" s="112">
        <f t="shared" si="1"/>
        <v>-0.26000000000000512</v>
      </c>
      <c r="P66">
        <v>12.482538736591177</v>
      </c>
      <c r="Q66">
        <v>7.9380214541120369</v>
      </c>
      <c r="R66">
        <v>0</v>
      </c>
      <c r="S66">
        <v>1.9646603098927291</v>
      </c>
      <c r="T66">
        <v>10.91477949940405</v>
      </c>
      <c r="U66" s="114">
        <f t="shared" si="2"/>
        <v>33.29999999999999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33.299999999999997</v>
      </c>
      <c r="E67">
        <f>GT!N67</f>
        <v>0</v>
      </c>
      <c r="F67">
        <f t="shared" si="4"/>
        <v>90</v>
      </c>
      <c r="G67">
        <f t="shared" si="5"/>
        <v>33.299999999999997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33.56</v>
      </c>
      <c r="O67" s="112">
        <f t="shared" ref="O67:O98" si="7">G67-N67</f>
        <v>-0.26000000000000512</v>
      </c>
      <c r="P67">
        <v>12.482538736591177</v>
      </c>
      <c r="Q67">
        <v>7.9380214541120369</v>
      </c>
      <c r="R67">
        <v>0</v>
      </c>
      <c r="S67">
        <v>1.9646603098927291</v>
      </c>
      <c r="T67">
        <v>10.91477949940405</v>
      </c>
      <c r="U67" s="114">
        <f t="shared" ref="U67:U98" si="8">SUM(P67:T67)</f>
        <v>33.29999999999999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33.299999999999997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33.299999999999997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33.56</v>
      </c>
      <c r="O68" s="112">
        <f t="shared" si="7"/>
        <v>-0.26000000000000512</v>
      </c>
      <c r="P68">
        <v>12.482538736591177</v>
      </c>
      <c r="Q68">
        <v>7.9380214541120369</v>
      </c>
      <c r="R68">
        <v>0</v>
      </c>
      <c r="S68">
        <v>1.9646603098927291</v>
      </c>
      <c r="T68">
        <v>10.91477949940405</v>
      </c>
      <c r="U68" s="114">
        <f t="shared" si="8"/>
        <v>33.29999999999999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33.299999999999997</v>
      </c>
      <c r="E69">
        <f>GT!N69</f>
        <v>0</v>
      </c>
      <c r="F69">
        <f t="shared" si="10"/>
        <v>90</v>
      </c>
      <c r="G69">
        <f t="shared" si="11"/>
        <v>33.299999999999997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33.56</v>
      </c>
      <c r="O69" s="112">
        <f t="shared" si="7"/>
        <v>-0.26000000000000512</v>
      </c>
      <c r="P69">
        <v>12.482538736591177</v>
      </c>
      <c r="Q69">
        <v>7.9380214541120369</v>
      </c>
      <c r="R69">
        <v>0</v>
      </c>
      <c r="S69">
        <v>1.9646603098927291</v>
      </c>
      <c r="T69">
        <v>10.91477949940405</v>
      </c>
      <c r="U69" s="114">
        <f t="shared" si="8"/>
        <v>33.29999999999999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33.299999999999997</v>
      </c>
      <c r="E70">
        <f>GT!N70</f>
        <v>0</v>
      </c>
      <c r="F70">
        <f t="shared" si="10"/>
        <v>90</v>
      </c>
      <c r="G70">
        <f t="shared" si="11"/>
        <v>33.299999999999997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33.56</v>
      </c>
      <c r="O70" s="112">
        <f t="shared" si="7"/>
        <v>-0.26000000000000512</v>
      </c>
      <c r="P70">
        <v>12.482538736591177</v>
      </c>
      <c r="Q70">
        <v>7.9380214541120369</v>
      </c>
      <c r="R70">
        <v>0</v>
      </c>
      <c r="S70">
        <v>1.9646603098927291</v>
      </c>
      <c r="T70">
        <v>10.91477949940405</v>
      </c>
      <c r="U70" s="114">
        <f t="shared" si="8"/>
        <v>33.29999999999999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33.299999999999997</v>
      </c>
      <c r="E71">
        <f>GT!N71</f>
        <v>0</v>
      </c>
      <c r="F71">
        <f t="shared" si="10"/>
        <v>90</v>
      </c>
      <c r="G71">
        <f t="shared" si="11"/>
        <v>33.299999999999997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33.56</v>
      </c>
      <c r="O71" s="112">
        <f t="shared" si="7"/>
        <v>-0.26000000000000512</v>
      </c>
      <c r="P71">
        <v>12.482538736591177</v>
      </c>
      <c r="Q71">
        <v>7.9380214541120369</v>
      </c>
      <c r="R71">
        <v>0</v>
      </c>
      <c r="S71">
        <v>1.9646603098927291</v>
      </c>
      <c r="T71">
        <v>10.91477949940405</v>
      </c>
      <c r="U71" s="114">
        <f t="shared" si="8"/>
        <v>33.29999999999999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33.299999999999997</v>
      </c>
      <c r="E72">
        <f>GT!N72</f>
        <v>0</v>
      </c>
      <c r="F72">
        <f t="shared" si="10"/>
        <v>90</v>
      </c>
      <c r="G72">
        <f t="shared" si="11"/>
        <v>33.299999999999997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33.56</v>
      </c>
      <c r="O72" s="112">
        <f t="shared" si="7"/>
        <v>-0.26000000000000512</v>
      </c>
      <c r="P72">
        <v>12.482538736591177</v>
      </c>
      <c r="Q72">
        <v>7.9380214541120369</v>
      </c>
      <c r="R72">
        <v>0</v>
      </c>
      <c r="S72">
        <v>1.9646603098927291</v>
      </c>
      <c r="T72">
        <v>10.91477949940405</v>
      </c>
      <c r="U72" s="114">
        <f t="shared" si="8"/>
        <v>33.29999999999999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33.299999999999997</v>
      </c>
      <c r="E73">
        <f>GT!N73</f>
        <v>0</v>
      </c>
      <c r="F73">
        <f t="shared" si="10"/>
        <v>90</v>
      </c>
      <c r="G73">
        <f t="shared" si="11"/>
        <v>33.299999999999997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33.56</v>
      </c>
      <c r="O73" s="112">
        <f t="shared" si="7"/>
        <v>-0.26000000000000512</v>
      </c>
      <c r="P73">
        <v>12.482538736591177</v>
      </c>
      <c r="Q73">
        <v>7.9380214541120369</v>
      </c>
      <c r="R73">
        <v>0</v>
      </c>
      <c r="S73">
        <v>1.9646603098927291</v>
      </c>
      <c r="T73">
        <v>10.91477949940405</v>
      </c>
      <c r="U73" s="114">
        <f t="shared" si="8"/>
        <v>33.29999999999999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33.299999999999997</v>
      </c>
      <c r="E74">
        <f>GT!N74</f>
        <v>0</v>
      </c>
      <c r="F74">
        <f t="shared" si="10"/>
        <v>90</v>
      </c>
      <c r="G74">
        <f t="shared" si="11"/>
        <v>33.299999999999997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33.56</v>
      </c>
      <c r="O74" s="112">
        <f t="shared" si="7"/>
        <v>-0.26000000000000512</v>
      </c>
      <c r="P74">
        <v>12.482538736591177</v>
      </c>
      <c r="Q74">
        <v>7.9380214541120369</v>
      </c>
      <c r="R74">
        <v>0</v>
      </c>
      <c r="S74">
        <v>1.9646603098927291</v>
      </c>
      <c r="T74">
        <v>10.91477949940405</v>
      </c>
      <c r="U74" s="114">
        <f t="shared" si="8"/>
        <v>33.29999999999999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33.56</v>
      </c>
      <c r="O75" s="112">
        <f t="shared" si="7"/>
        <v>3.9999999999999147E-2</v>
      </c>
      <c r="P75">
        <v>12.594994040524433</v>
      </c>
      <c r="Q75">
        <v>8.0095351609058394</v>
      </c>
      <c r="R75">
        <v>0</v>
      </c>
      <c r="S75">
        <v>1.9823599523241955</v>
      </c>
      <c r="T75">
        <v>11.01311084624553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33.56</v>
      </c>
      <c r="O76" s="112">
        <f t="shared" si="7"/>
        <v>3.9999999999999147E-2</v>
      </c>
      <c r="P76">
        <v>12.594994040524433</v>
      </c>
      <c r="Q76">
        <v>8.0095351609058394</v>
      </c>
      <c r="R76">
        <v>0</v>
      </c>
      <c r="S76">
        <v>1.9823599523241955</v>
      </c>
      <c r="T76">
        <v>11.01311084624553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33.56</v>
      </c>
      <c r="O77" s="112">
        <f t="shared" si="7"/>
        <v>3.9999999999999147E-2</v>
      </c>
      <c r="P77">
        <v>12.594994040524433</v>
      </c>
      <c r="Q77">
        <v>8.0095351609058394</v>
      </c>
      <c r="R77">
        <v>0</v>
      </c>
      <c r="S77">
        <v>1.9823599523241955</v>
      </c>
      <c r="T77">
        <v>11.01311084624553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33.6</v>
      </c>
      <c r="E78">
        <f>GT!N78</f>
        <v>0</v>
      </c>
      <c r="F78">
        <f t="shared" si="10"/>
        <v>90</v>
      </c>
      <c r="G78">
        <f t="shared" si="11"/>
        <v>33.6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33.56</v>
      </c>
      <c r="O78" s="112">
        <f t="shared" si="7"/>
        <v>3.9999999999999147E-2</v>
      </c>
      <c r="P78">
        <v>12.594994040524433</v>
      </c>
      <c r="Q78">
        <v>8.0095351609058394</v>
      </c>
      <c r="R78">
        <v>0</v>
      </c>
      <c r="S78">
        <v>1.9823599523241955</v>
      </c>
      <c r="T78">
        <v>11.01311084624553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35.6</v>
      </c>
      <c r="E79">
        <f>GT!N79</f>
        <v>0</v>
      </c>
      <c r="F79">
        <f t="shared" si="10"/>
        <v>90</v>
      </c>
      <c r="G79">
        <f t="shared" si="11"/>
        <v>35.6</v>
      </c>
      <c r="H79" s="112"/>
      <c r="I79">
        <f>BRPL_EOD!AA79+BRPL_EOD!AB79</f>
        <v>14.58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35.56</v>
      </c>
      <c r="O79" s="112">
        <f t="shared" si="7"/>
        <v>3.9999999999999147E-2</v>
      </c>
      <c r="P79">
        <v>14.596400449943756</v>
      </c>
      <c r="Q79">
        <v>8.0089988751406072</v>
      </c>
      <c r="R79">
        <v>0</v>
      </c>
      <c r="S79">
        <v>1.9822272215973002</v>
      </c>
      <c r="T79">
        <v>11.012373453318334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35.56</v>
      </c>
      <c r="O80" s="112">
        <f t="shared" si="7"/>
        <v>3.9999999999999147E-2</v>
      </c>
      <c r="P80">
        <v>14.596400449943756</v>
      </c>
      <c r="Q80">
        <v>8.0089988751406072</v>
      </c>
      <c r="R80">
        <v>0</v>
      </c>
      <c r="S80">
        <v>1.9822272215973002</v>
      </c>
      <c r="T80">
        <v>11.012373453318334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35.6</v>
      </c>
      <c r="E81">
        <f>GT!N81</f>
        <v>0</v>
      </c>
      <c r="F81">
        <f t="shared" si="10"/>
        <v>90</v>
      </c>
      <c r="G81">
        <f t="shared" si="11"/>
        <v>35.6</v>
      </c>
      <c r="H81" s="112"/>
      <c r="I81">
        <f>BRPL_EOD!AA81+BRPL_EOD!AB81</f>
        <v>14.58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35.56</v>
      </c>
      <c r="O81" s="112">
        <f t="shared" si="7"/>
        <v>3.9999999999999147E-2</v>
      </c>
      <c r="P81">
        <v>14.596400449943756</v>
      </c>
      <c r="Q81">
        <v>8.0089988751406072</v>
      </c>
      <c r="R81">
        <v>0</v>
      </c>
      <c r="S81">
        <v>1.9822272215973002</v>
      </c>
      <c r="T81">
        <v>11.012373453318334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35.6</v>
      </c>
      <c r="E82">
        <f>GT!N82</f>
        <v>0</v>
      </c>
      <c r="F82">
        <f t="shared" si="10"/>
        <v>90</v>
      </c>
      <c r="G82">
        <f t="shared" si="11"/>
        <v>35.6</v>
      </c>
      <c r="H82" s="112"/>
      <c r="I82">
        <f>BRPL_EOD!AA82+BRPL_EOD!AB82</f>
        <v>14.58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35.56</v>
      </c>
      <c r="O82" s="112">
        <f t="shared" si="7"/>
        <v>3.9999999999999147E-2</v>
      </c>
      <c r="P82">
        <v>14.596400449943756</v>
      </c>
      <c r="Q82">
        <v>8.0089988751406072</v>
      </c>
      <c r="R82">
        <v>0</v>
      </c>
      <c r="S82">
        <v>1.9822272215973002</v>
      </c>
      <c r="T82">
        <v>11.012373453318334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14.58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35.56</v>
      </c>
      <c r="O83" s="112">
        <f t="shared" si="7"/>
        <v>3.9999999999999147E-2</v>
      </c>
      <c r="P83">
        <v>14.596400449943756</v>
      </c>
      <c r="Q83">
        <v>8.0089988751406072</v>
      </c>
      <c r="R83">
        <v>0</v>
      </c>
      <c r="S83">
        <v>1.9822272215973002</v>
      </c>
      <c r="T83">
        <v>11.012373453318334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14.58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35.56</v>
      </c>
      <c r="O84" s="112">
        <f t="shared" si="7"/>
        <v>3.9999999999999147E-2</v>
      </c>
      <c r="P84">
        <v>14.596400449943756</v>
      </c>
      <c r="Q84">
        <v>8.0089988751406072</v>
      </c>
      <c r="R84">
        <v>0</v>
      </c>
      <c r="S84">
        <v>1.9822272215973002</v>
      </c>
      <c r="T84">
        <v>11.012373453318334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14.58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35.56</v>
      </c>
      <c r="O85" s="112">
        <f t="shared" si="7"/>
        <v>3.9999999999999147E-2</v>
      </c>
      <c r="P85">
        <v>14.596400449943756</v>
      </c>
      <c r="Q85">
        <v>8.0089988751406072</v>
      </c>
      <c r="R85">
        <v>0</v>
      </c>
      <c r="S85">
        <v>1.9822272215973002</v>
      </c>
      <c r="T85">
        <v>11.012373453318334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14.58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35.56</v>
      </c>
      <c r="O86" s="112">
        <f t="shared" si="7"/>
        <v>3.9999999999999147E-2</v>
      </c>
      <c r="P86">
        <v>14.596400449943756</v>
      </c>
      <c r="Q86">
        <v>8.0089988751406072</v>
      </c>
      <c r="R86">
        <v>0</v>
      </c>
      <c r="S86">
        <v>1.9822272215973002</v>
      </c>
      <c r="T86">
        <v>11.012373453318334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36.549999999999997</v>
      </c>
      <c r="O87" s="112">
        <f t="shared" si="7"/>
        <v>5.0000000000004263E-2</v>
      </c>
      <c r="P87">
        <v>15.250834473324216</v>
      </c>
      <c r="Q87">
        <v>8.3514090287277707</v>
      </c>
      <c r="R87">
        <v>0</v>
      </c>
      <c r="S87">
        <v>1.9827086183310536</v>
      </c>
      <c r="T87">
        <v>11.015047879616965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36.549999999999997</v>
      </c>
      <c r="O88" s="112">
        <f t="shared" si="7"/>
        <v>5.0000000000004263E-2</v>
      </c>
      <c r="P88">
        <v>15.250834473324216</v>
      </c>
      <c r="Q88">
        <v>8.3514090287277707</v>
      </c>
      <c r="R88">
        <v>0</v>
      </c>
      <c r="S88">
        <v>1.9827086183310536</v>
      </c>
      <c r="T88">
        <v>11.015047879616965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36.549999999999997</v>
      </c>
      <c r="O89" s="112">
        <f t="shared" si="7"/>
        <v>5.0000000000004263E-2</v>
      </c>
      <c r="P89">
        <v>15.250834473324216</v>
      </c>
      <c r="Q89">
        <v>8.3514090287277707</v>
      </c>
      <c r="R89">
        <v>0</v>
      </c>
      <c r="S89">
        <v>1.9827086183310536</v>
      </c>
      <c r="T89">
        <v>11.015047879616965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36.549999999999997</v>
      </c>
      <c r="O90" s="112">
        <f t="shared" si="7"/>
        <v>5.0000000000004263E-2</v>
      </c>
      <c r="P90">
        <v>15.250834473324216</v>
      </c>
      <c r="Q90">
        <v>8.3514090287277707</v>
      </c>
      <c r="R90">
        <v>0</v>
      </c>
      <c r="S90">
        <v>1.9827086183310536</v>
      </c>
      <c r="T90">
        <v>11.015047879616965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36.549999999999997</v>
      </c>
      <c r="O91" s="112">
        <f t="shared" si="7"/>
        <v>5.0000000000004263E-2</v>
      </c>
      <c r="P91">
        <v>15.250834473324216</v>
      </c>
      <c r="Q91">
        <v>8.3514090287277707</v>
      </c>
      <c r="R91">
        <v>0</v>
      </c>
      <c r="S91">
        <v>1.9827086183310536</v>
      </c>
      <c r="T91">
        <v>11.015047879616965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37.6</v>
      </c>
      <c r="E92">
        <f>GT!N92</f>
        <v>0</v>
      </c>
      <c r="F92">
        <f t="shared" si="10"/>
        <v>90</v>
      </c>
      <c r="G92">
        <f t="shared" si="11"/>
        <v>37.6</v>
      </c>
      <c r="H92" s="112"/>
      <c r="I92">
        <f>BRPL_EOD!AA92+BRPL_EOD!AB92</f>
        <v>15.73</v>
      </c>
      <c r="J92">
        <f>BYPL_EOD!AA92+BYPL_EOD!AB92</f>
        <v>8.61</v>
      </c>
      <c r="K92">
        <f>MES_EOD!AA92+MES_EOD!AB92</f>
        <v>0</v>
      </c>
      <c r="L92">
        <f>NDMC_EOD!AA92+NDMC_EOD!AB92</f>
        <v>1.98</v>
      </c>
      <c r="M92">
        <f>TPDDL_EOD!AA92+TPDDL_EOD!AB92</f>
        <v>11.24</v>
      </c>
      <c r="N92">
        <f t="shared" si="6"/>
        <v>37.56</v>
      </c>
      <c r="O92" s="112">
        <f t="shared" si="7"/>
        <v>3.9999999999999147E-2</v>
      </c>
      <c r="P92">
        <v>15.746751863684771</v>
      </c>
      <c r="Q92">
        <v>8.6191693290734825</v>
      </c>
      <c r="R92">
        <v>0</v>
      </c>
      <c r="S92">
        <v>1.9821086261980829</v>
      </c>
      <c r="T92">
        <v>11.251970181043664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37.6</v>
      </c>
      <c r="E93">
        <f>GT!N93</f>
        <v>0</v>
      </c>
      <c r="F93">
        <f t="shared" si="10"/>
        <v>90</v>
      </c>
      <c r="G93">
        <f t="shared" si="11"/>
        <v>37.6</v>
      </c>
      <c r="H93" s="112"/>
      <c r="I93">
        <f>BRPL_EOD!AA93+BRPL_EOD!AB93</f>
        <v>15.73</v>
      </c>
      <c r="J93">
        <f>BYPL_EOD!AA93+BYPL_EOD!AB93</f>
        <v>8.61</v>
      </c>
      <c r="K93">
        <f>MES_EOD!AA93+MES_EOD!AB93</f>
        <v>0</v>
      </c>
      <c r="L93">
        <f>NDMC_EOD!AA93+NDMC_EOD!AB93</f>
        <v>1.98</v>
      </c>
      <c r="M93">
        <f>TPDDL_EOD!AA93+TPDDL_EOD!AB93</f>
        <v>11.24</v>
      </c>
      <c r="N93">
        <f t="shared" si="6"/>
        <v>37.56</v>
      </c>
      <c r="O93" s="112">
        <f t="shared" si="7"/>
        <v>3.9999999999999147E-2</v>
      </c>
      <c r="P93">
        <v>15.746751863684771</v>
      </c>
      <c r="Q93">
        <v>8.6191693290734825</v>
      </c>
      <c r="R93">
        <v>0</v>
      </c>
      <c r="S93">
        <v>1.9821086261980829</v>
      </c>
      <c r="T93">
        <v>11.251970181043664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15.73</v>
      </c>
      <c r="J94">
        <f>BYPL_EOD!AA94+BYPL_EOD!AB94</f>
        <v>8.61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37.56</v>
      </c>
      <c r="O94" s="112">
        <f t="shared" si="7"/>
        <v>3.9999999999999147E-2</v>
      </c>
      <c r="P94">
        <v>15.746751863684771</v>
      </c>
      <c r="Q94">
        <v>8.6191693290734825</v>
      </c>
      <c r="R94">
        <v>0</v>
      </c>
      <c r="S94">
        <v>1.9821086261980829</v>
      </c>
      <c r="T94">
        <v>11.251970181043664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15.73</v>
      </c>
      <c r="J95">
        <f>BYPL_EOD!AA95+BYPL_EOD!AB95</f>
        <v>8.61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37.56</v>
      </c>
      <c r="O95" s="112">
        <f t="shared" si="7"/>
        <v>3.9999999999999147E-2</v>
      </c>
      <c r="P95">
        <v>15.746751863684771</v>
      </c>
      <c r="Q95">
        <v>8.6191693290734825</v>
      </c>
      <c r="R95">
        <v>0</v>
      </c>
      <c r="S95">
        <v>1.9821086261980829</v>
      </c>
      <c r="T95">
        <v>11.251970181043664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15.73</v>
      </c>
      <c r="J96">
        <f>BYPL_EOD!AA96+BYPL_EOD!AB96</f>
        <v>8.61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37.56</v>
      </c>
      <c r="O96" s="112">
        <f t="shared" si="7"/>
        <v>3.9999999999999147E-2</v>
      </c>
      <c r="P96">
        <v>15.746751863684771</v>
      </c>
      <c r="Q96">
        <v>8.6191693290734825</v>
      </c>
      <c r="R96">
        <v>0</v>
      </c>
      <c r="S96">
        <v>1.9821086261980829</v>
      </c>
      <c r="T96">
        <v>11.251970181043664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15.73</v>
      </c>
      <c r="J97">
        <f>BYPL_EOD!AA97+BYPL_EOD!AB97</f>
        <v>8.61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37.56</v>
      </c>
      <c r="O97" s="112">
        <f t="shared" si="7"/>
        <v>3.9999999999999147E-2</v>
      </c>
      <c r="P97">
        <v>15.746751863684771</v>
      </c>
      <c r="Q97">
        <v>8.6191693290734825</v>
      </c>
      <c r="R97">
        <v>0</v>
      </c>
      <c r="S97">
        <v>1.9821086261980829</v>
      </c>
      <c r="T97">
        <v>11.251970181043664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15.73</v>
      </c>
      <c r="J98">
        <f>BYPL_EOD!AA98+BYPL_EOD!AB98</f>
        <v>8.61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37.56</v>
      </c>
      <c r="O98" s="112">
        <f t="shared" si="7"/>
        <v>3.9999999999999147E-2</v>
      </c>
      <c r="P98">
        <v>15.746751863684771</v>
      </c>
      <c r="Q98">
        <v>8.6191693290734825</v>
      </c>
      <c r="R98">
        <v>0</v>
      </c>
      <c r="S98">
        <v>1.9821086261980829</v>
      </c>
      <c r="T98">
        <v>11.251970181043664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0.86869999999999992</v>
      </c>
      <c r="E99" s="114">
        <f t="shared" si="12"/>
        <v>0</v>
      </c>
      <c r="F99" s="114">
        <f t="shared" si="12"/>
        <v>2.16</v>
      </c>
      <c r="G99" s="114">
        <f t="shared" si="12"/>
        <v>0.86869999999999992</v>
      </c>
      <c r="H99" s="114"/>
      <c r="I99" s="114">
        <f t="shared" si="12"/>
        <v>0.35509500000000016</v>
      </c>
      <c r="J99" s="114">
        <f t="shared" si="12"/>
        <v>0.20017000000000013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0.26688000000000006</v>
      </c>
      <c r="N99" s="114">
        <f t="shared" si="12"/>
        <v>0.86966499999999924</v>
      </c>
      <c r="O99" s="114">
        <f t="shared" si="12"/>
        <v>-9.6500000000004601E-4</v>
      </c>
      <c r="P99" s="114">
        <f t="shared" si="12"/>
        <v>0.35473240107884108</v>
      </c>
      <c r="Q99" s="114">
        <f t="shared" si="12"/>
        <v>0.19993775266332381</v>
      </c>
      <c r="R99" s="114">
        <f t="shared" si="12"/>
        <v>0</v>
      </c>
      <c r="S99" s="114">
        <f t="shared" si="12"/>
        <v>4.7463677203028146E-2</v>
      </c>
      <c r="T99" s="114">
        <f t="shared" si="12"/>
        <v>0.26656616905480646</v>
      </c>
      <c r="U99" s="114">
        <f t="shared" si="12"/>
        <v>0.86869999999999992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262.97000000000003</v>
      </c>
      <c r="E3">
        <f>BAWANA!AM3</f>
        <v>0</v>
      </c>
      <c r="F3">
        <f>(B3+C3)*0.8</f>
        <v>256</v>
      </c>
      <c r="G3">
        <f>(D3+E3)</f>
        <v>262.97000000000003</v>
      </c>
      <c r="H3" s="112"/>
      <c r="I3">
        <f>BRPL_EOD!AI3+BRPL_EOD!AJ3</f>
        <v>134.61000000000001</v>
      </c>
      <c r="J3">
        <f>BYPL_EOD!AI3+BYPL_EOD!AJ3</f>
        <v>45.06</v>
      </c>
      <c r="K3">
        <f>MES_EOD!AI3+MES_EOD!AJ3</f>
        <v>5.84</v>
      </c>
      <c r="L3">
        <f>NDMC_EOD!AI3+NDMC_EOD!AJ3</f>
        <v>23</v>
      </c>
      <c r="M3">
        <f>TPDDL_EOD!AI3+TPDDL_EOD!AJ3</f>
        <v>54.46</v>
      </c>
      <c r="N3">
        <f t="shared" ref="N3:N66" si="0">SUM(I3:M3)</f>
        <v>262.97000000000003</v>
      </c>
      <c r="O3" s="112">
        <f t="shared" ref="O3:O66" si="1">G3-N3</f>
        <v>0</v>
      </c>
      <c r="P3">
        <v>134.61000000000001</v>
      </c>
      <c r="Q3">
        <v>45.06</v>
      </c>
      <c r="R3">
        <v>5.84</v>
      </c>
      <c r="S3">
        <v>23</v>
      </c>
      <c r="T3">
        <v>54.46</v>
      </c>
      <c r="U3" s="114">
        <f t="shared" ref="U3:U66" si="2">SUM(P3:T3)</f>
        <v>262.97000000000003</v>
      </c>
      <c r="V3" s="112">
        <f t="shared" ref="V3:V66" si="3">G3-U3</f>
        <v>0</v>
      </c>
      <c r="Y3">
        <f>BAWANA!AW3+BAWANA!AX3</f>
        <v>32</v>
      </c>
      <c r="Z3">
        <f>BAWANA!BD3+BAWANA!BE3</f>
        <v>25.03</v>
      </c>
      <c r="AA3">
        <f>BAWANA!X3+BAWANA!Y3</f>
        <v>32</v>
      </c>
      <c r="AB3">
        <f>BAWANA!AE3+BAWANA!AF3</f>
        <v>25.03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262.97000000000003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262.97000000000003</v>
      </c>
      <c r="H4" s="112"/>
      <c r="I4">
        <f>BRPL_EOD!AI4+BRPL_EOD!AJ4</f>
        <v>134.61000000000001</v>
      </c>
      <c r="J4">
        <f>BYPL_EOD!AI4+BYPL_EOD!AJ4</f>
        <v>45.06</v>
      </c>
      <c r="K4">
        <f>MES_EOD!AI4+MES_EOD!AJ4</f>
        <v>5.84</v>
      </c>
      <c r="L4">
        <f>NDMC_EOD!AI4+NDMC_EOD!AJ4</f>
        <v>23</v>
      </c>
      <c r="M4">
        <f>TPDDL_EOD!AI4+TPDDL_EOD!AJ4</f>
        <v>54.46</v>
      </c>
      <c r="N4">
        <f t="shared" si="0"/>
        <v>262.97000000000003</v>
      </c>
      <c r="O4" s="112">
        <f t="shared" si="1"/>
        <v>0</v>
      </c>
      <c r="P4">
        <v>134.61000000000001</v>
      </c>
      <c r="Q4">
        <v>45.06</v>
      </c>
      <c r="R4">
        <v>5.84</v>
      </c>
      <c r="S4">
        <v>23</v>
      </c>
      <c r="T4">
        <v>54.46</v>
      </c>
      <c r="U4" s="114">
        <f t="shared" si="2"/>
        <v>262.97000000000003</v>
      </c>
      <c r="V4" s="112">
        <f t="shared" si="3"/>
        <v>0</v>
      </c>
      <c r="Y4">
        <f>BAWANA!AW4+BAWANA!AX4</f>
        <v>32</v>
      </c>
      <c r="Z4">
        <f>BAWANA!BD4+BAWANA!BE4</f>
        <v>25.03</v>
      </c>
      <c r="AA4">
        <f>BAWANA!X4+BAWANA!Y4</f>
        <v>32</v>
      </c>
      <c r="AB4">
        <f>BAWANA!AE4+BAWANA!AF4</f>
        <v>25.03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262.97000000000003</v>
      </c>
      <c r="E5">
        <f>BAWANA!AM5</f>
        <v>0</v>
      </c>
      <c r="F5">
        <f t="shared" si="4"/>
        <v>256</v>
      </c>
      <c r="G5">
        <f t="shared" si="5"/>
        <v>262.97000000000003</v>
      </c>
      <c r="H5" s="112"/>
      <c r="I5">
        <f>BRPL_EOD!AI5+BRPL_EOD!AJ5</f>
        <v>134.61000000000001</v>
      </c>
      <c r="J5">
        <f>BYPL_EOD!AI5+BYPL_EOD!AJ5</f>
        <v>45.06</v>
      </c>
      <c r="K5">
        <f>MES_EOD!AI5+MES_EOD!AJ5</f>
        <v>5.84</v>
      </c>
      <c r="L5">
        <f>NDMC_EOD!AI5+NDMC_EOD!AJ5</f>
        <v>23</v>
      </c>
      <c r="M5">
        <f>TPDDL_EOD!AI5+TPDDL_EOD!AJ5</f>
        <v>54.46</v>
      </c>
      <c r="N5">
        <f t="shared" si="0"/>
        <v>262.97000000000003</v>
      </c>
      <c r="O5" s="112">
        <f t="shared" si="1"/>
        <v>0</v>
      </c>
      <c r="P5">
        <v>134.61000000000001</v>
      </c>
      <c r="Q5">
        <v>45.06</v>
      </c>
      <c r="R5">
        <v>5.84</v>
      </c>
      <c r="S5">
        <v>23</v>
      </c>
      <c r="T5">
        <v>54.46</v>
      </c>
      <c r="U5" s="114">
        <f t="shared" si="2"/>
        <v>262.97000000000003</v>
      </c>
      <c r="V5" s="112">
        <f t="shared" si="3"/>
        <v>0</v>
      </c>
      <c r="Y5">
        <f>BAWANA!AW5+BAWANA!AX5</f>
        <v>32</v>
      </c>
      <c r="Z5">
        <f>BAWANA!BD5+BAWANA!BE5</f>
        <v>25.03</v>
      </c>
      <c r="AA5">
        <f>BAWANA!X5+BAWANA!Y5</f>
        <v>32</v>
      </c>
      <c r="AB5">
        <f>BAWANA!AE5+BAWANA!AF5</f>
        <v>25.03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262.97000000000003</v>
      </c>
      <c r="E6">
        <f>BAWANA!AM6</f>
        <v>0</v>
      </c>
      <c r="F6">
        <f t="shared" si="4"/>
        <v>256</v>
      </c>
      <c r="G6">
        <f t="shared" si="5"/>
        <v>262.97000000000003</v>
      </c>
      <c r="H6" s="112"/>
      <c r="I6">
        <f>BRPL_EOD!AI6+BRPL_EOD!AJ6</f>
        <v>134.61000000000001</v>
      </c>
      <c r="J6">
        <f>BYPL_EOD!AI6+BYPL_EOD!AJ6</f>
        <v>45.06</v>
      </c>
      <c r="K6">
        <f>MES_EOD!AI6+MES_EOD!AJ6</f>
        <v>5.84</v>
      </c>
      <c r="L6">
        <f>NDMC_EOD!AI6+NDMC_EOD!AJ6</f>
        <v>23</v>
      </c>
      <c r="M6">
        <f>TPDDL_EOD!AI6+TPDDL_EOD!AJ6</f>
        <v>54.46</v>
      </c>
      <c r="N6">
        <f t="shared" si="0"/>
        <v>262.97000000000003</v>
      </c>
      <c r="O6" s="112">
        <f t="shared" si="1"/>
        <v>0</v>
      </c>
      <c r="P6">
        <v>134.61000000000001</v>
      </c>
      <c r="Q6">
        <v>45.06</v>
      </c>
      <c r="R6">
        <v>5.84</v>
      </c>
      <c r="S6">
        <v>23</v>
      </c>
      <c r="T6">
        <v>54.46</v>
      </c>
      <c r="U6" s="114">
        <f t="shared" si="2"/>
        <v>262.97000000000003</v>
      </c>
      <c r="V6" s="112">
        <f t="shared" si="3"/>
        <v>0</v>
      </c>
      <c r="Y6">
        <f>BAWANA!AW6+BAWANA!AX6</f>
        <v>32</v>
      </c>
      <c r="Z6">
        <f>BAWANA!BD6+BAWANA!BE6</f>
        <v>25.03</v>
      </c>
      <c r="AA6">
        <f>BAWANA!X6+BAWANA!Y6</f>
        <v>32</v>
      </c>
      <c r="AB6">
        <f>BAWANA!AE6+BAWANA!AF6</f>
        <v>25.03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262.97000000000003</v>
      </c>
      <c r="E7">
        <f>BAWANA!AM7</f>
        <v>0</v>
      </c>
      <c r="F7">
        <f t="shared" si="4"/>
        <v>256</v>
      </c>
      <c r="G7">
        <f t="shared" si="5"/>
        <v>262.97000000000003</v>
      </c>
      <c r="H7" s="112"/>
      <c r="I7">
        <f>BRPL_EOD!AI7+BRPL_EOD!AJ7</f>
        <v>134.61000000000001</v>
      </c>
      <c r="J7">
        <f>BYPL_EOD!AI7+BYPL_EOD!AJ7</f>
        <v>45.06</v>
      </c>
      <c r="K7">
        <f>MES_EOD!AI7+MES_EOD!AJ7</f>
        <v>5.84</v>
      </c>
      <c r="L7">
        <f>NDMC_EOD!AI7+NDMC_EOD!AJ7</f>
        <v>23</v>
      </c>
      <c r="M7">
        <f>TPDDL_EOD!AI7+TPDDL_EOD!AJ7</f>
        <v>54.46</v>
      </c>
      <c r="N7">
        <f t="shared" si="0"/>
        <v>262.97000000000003</v>
      </c>
      <c r="O7" s="112">
        <f t="shared" si="1"/>
        <v>0</v>
      </c>
      <c r="P7">
        <v>134.61000000000001</v>
      </c>
      <c r="Q7">
        <v>45.06</v>
      </c>
      <c r="R7">
        <v>5.84</v>
      </c>
      <c r="S7">
        <v>23</v>
      </c>
      <c r="T7">
        <v>54.46</v>
      </c>
      <c r="U7" s="114">
        <f t="shared" si="2"/>
        <v>262.97000000000003</v>
      </c>
      <c r="V7" s="112">
        <f t="shared" si="3"/>
        <v>0</v>
      </c>
      <c r="Y7">
        <f>BAWANA!AW7+BAWANA!AX7</f>
        <v>32</v>
      </c>
      <c r="Z7">
        <f>BAWANA!BD7+BAWANA!BE7</f>
        <v>25.03</v>
      </c>
      <c r="AA7">
        <f>BAWANA!X7+BAWANA!Y7</f>
        <v>32</v>
      </c>
      <c r="AB7">
        <f>BAWANA!AE7+BAWANA!AF7</f>
        <v>25.03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262.97000000000003</v>
      </c>
      <c r="E8">
        <f>BAWANA!AM8</f>
        <v>0</v>
      </c>
      <c r="F8">
        <f t="shared" si="4"/>
        <v>256</v>
      </c>
      <c r="G8">
        <f t="shared" si="5"/>
        <v>262.97000000000003</v>
      </c>
      <c r="H8" s="112"/>
      <c r="I8">
        <f>BRPL_EOD!AI8+BRPL_EOD!AJ8</f>
        <v>134.61000000000001</v>
      </c>
      <c r="J8">
        <f>BYPL_EOD!AI8+BYPL_EOD!AJ8</f>
        <v>45.06</v>
      </c>
      <c r="K8">
        <f>MES_EOD!AI8+MES_EOD!AJ8</f>
        <v>5.84</v>
      </c>
      <c r="L8">
        <f>NDMC_EOD!AI8+NDMC_EOD!AJ8</f>
        <v>23</v>
      </c>
      <c r="M8">
        <f>TPDDL_EOD!AI8+TPDDL_EOD!AJ8</f>
        <v>54.46</v>
      </c>
      <c r="N8">
        <f t="shared" si="0"/>
        <v>262.97000000000003</v>
      </c>
      <c r="O8" s="112">
        <f t="shared" si="1"/>
        <v>0</v>
      </c>
      <c r="P8">
        <v>134.61000000000001</v>
      </c>
      <c r="Q8">
        <v>45.06</v>
      </c>
      <c r="R8">
        <v>5.84</v>
      </c>
      <c r="S8">
        <v>23</v>
      </c>
      <c r="T8">
        <v>54.46</v>
      </c>
      <c r="U8" s="114">
        <f t="shared" si="2"/>
        <v>262.97000000000003</v>
      </c>
      <c r="V8" s="112">
        <f t="shared" si="3"/>
        <v>0</v>
      </c>
      <c r="Y8">
        <f>BAWANA!AW8+BAWANA!AX8</f>
        <v>32</v>
      </c>
      <c r="Z8">
        <f>BAWANA!BD8+BAWANA!BE8</f>
        <v>25.03</v>
      </c>
      <c r="AA8">
        <f>BAWANA!X8+BAWANA!Y8</f>
        <v>32</v>
      </c>
      <c r="AB8">
        <f>BAWANA!AE8+BAWANA!AF8</f>
        <v>25.03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262.97000000000003</v>
      </c>
      <c r="E9">
        <f>BAWANA!AM9</f>
        <v>0</v>
      </c>
      <c r="F9">
        <f t="shared" si="4"/>
        <v>256</v>
      </c>
      <c r="G9">
        <f t="shared" si="5"/>
        <v>262.97000000000003</v>
      </c>
      <c r="H9" s="112"/>
      <c r="I9">
        <f>BRPL_EOD!AI9+BRPL_EOD!AJ9</f>
        <v>134.61000000000001</v>
      </c>
      <c r="J9">
        <f>BYPL_EOD!AI9+BYPL_EOD!AJ9</f>
        <v>45.06</v>
      </c>
      <c r="K9">
        <f>MES_EOD!AI9+MES_EOD!AJ9</f>
        <v>5.84</v>
      </c>
      <c r="L9">
        <f>NDMC_EOD!AI9+NDMC_EOD!AJ9</f>
        <v>23</v>
      </c>
      <c r="M9">
        <f>TPDDL_EOD!AI9+TPDDL_EOD!AJ9</f>
        <v>54.46</v>
      </c>
      <c r="N9">
        <f t="shared" si="0"/>
        <v>262.97000000000003</v>
      </c>
      <c r="O9" s="112">
        <f t="shared" si="1"/>
        <v>0</v>
      </c>
      <c r="P9">
        <v>134.61000000000001</v>
      </c>
      <c r="Q9">
        <v>45.06</v>
      </c>
      <c r="R9">
        <v>5.84</v>
      </c>
      <c r="S9">
        <v>23</v>
      </c>
      <c r="T9">
        <v>54.46</v>
      </c>
      <c r="U9" s="114">
        <f t="shared" si="2"/>
        <v>262.97000000000003</v>
      </c>
      <c r="V9" s="112">
        <f t="shared" si="3"/>
        <v>0</v>
      </c>
      <c r="Y9">
        <f>BAWANA!AW9+BAWANA!AX9</f>
        <v>32</v>
      </c>
      <c r="Z9">
        <f>BAWANA!BD9+BAWANA!BE9</f>
        <v>25.03</v>
      </c>
      <c r="AA9">
        <f>BAWANA!X9+BAWANA!Y9</f>
        <v>32</v>
      </c>
      <c r="AB9">
        <f>BAWANA!AE9+BAWANA!AF9</f>
        <v>25.03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262.97000000000003</v>
      </c>
      <c r="E10">
        <f>BAWANA!AM10</f>
        <v>0</v>
      </c>
      <c r="F10">
        <f t="shared" si="4"/>
        <v>256</v>
      </c>
      <c r="G10">
        <f t="shared" si="5"/>
        <v>262.97000000000003</v>
      </c>
      <c r="H10" s="112"/>
      <c r="I10">
        <f>BRPL_EOD!AI10+BRPL_EOD!AJ10</f>
        <v>134.61000000000001</v>
      </c>
      <c r="J10">
        <f>BYPL_EOD!AI10+BYPL_EOD!AJ10</f>
        <v>45.06</v>
      </c>
      <c r="K10">
        <f>MES_EOD!AI10+MES_EOD!AJ10</f>
        <v>5.84</v>
      </c>
      <c r="L10">
        <f>NDMC_EOD!AI10+NDMC_EOD!AJ10</f>
        <v>23</v>
      </c>
      <c r="M10">
        <f>TPDDL_EOD!AI10+TPDDL_EOD!AJ10</f>
        <v>54.46</v>
      </c>
      <c r="N10">
        <f t="shared" si="0"/>
        <v>262.97000000000003</v>
      </c>
      <c r="O10" s="112">
        <f t="shared" si="1"/>
        <v>0</v>
      </c>
      <c r="P10">
        <v>134.61000000000001</v>
      </c>
      <c r="Q10">
        <v>45.06</v>
      </c>
      <c r="R10">
        <v>5.84</v>
      </c>
      <c r="S10">
        <v>23</v>
      </c>
      <c r="T10">
        <v>54.46</v>
      </c>
      <c r="U10" s="114">
        <f t="shared" si="2"/>
        <v>262.97000000000003</v>
      </c>
      <c r="V10" s="112">
        <f t="shared" si="3"/>
        <v>0</v>
      </c>
      <c r="Y10">
        <f>BAWANA!AW10+BAWANA!AX10</f>
        <v>32</v>
      </c>
      <c r="Z10">
        <f>BAWANA!BD10+BAWANA!BE10</f>
        <v>25.03</v>
      </c>
      <c r="AA10">
        <f>BAWANA!X10+BAWANA!Y10</f>
        <v>32</v>
      </c>
      <c r="AB10">
        <f>BAWANA!AE10+BAWANA!AF10</f>
        <v>25.03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262.97000000000003</v>
      </c>
      <c r="E11">
        <f>BAWANA!AM11</f>
        <v>0</v>
      </c>
      <c r="F11">
        <f t="shared" si="4"/>
        <v>256</v>
      </c>
      <c r="G11">
        <f t="shared" si="5"/>
        <v>262.97000000000003</v>
      </c>
      <c r="H11" s="112"/>
      <c r="I11">
        <f>BRPL_EOD!AI11+BRPL_EOD!AJ11</f>
        <v>134.61000000000001</v>
      </c>
      <c r="J11">
        <f>BYPL_EOD!AI11+BYPL_EOD!AJ11</f>
        <v>45.06</v>
      </c>
      <c r="K11">
        <f>MES_EOD!AI11+MES_EOD!AJ11</f>
        <v>5.84</v>
      </c>
      <c r="L11">
        <f>NDMC_EOD!AI11+NDMC_EOD!AJ11</f>
        <v>23</v>
      </c>
      <c r="M11">
        <f>TPDDL_EOD!AI11+TPDDL_EOD!AJ11</f>
        <v>54.46</v>
      </c>
      <c r="N11">
        <f t="shared" si="0"/>
        <v>262.97000000000003</v>
      </c>
      <c r="O11" s="112">
        <f t="shared" si="1"/>
        <v>0</v>
      </c>
      <c r="P11">
        <v>134.61000000000001</v>
      </c>
      <c r="Q11">
        <v>45.06</v>
      </c>
      <c r="R11">
        <v>5.84</v>
      </c>
      <c r="S11">
        <v>23</v>
      </c>
      <c r="T11">
        <v>54.46</v>
      </c>
      <c r="U11" s="114">
        <f t="shared" si="2"/>
        <v>262.97000000000003</v>
      </c>
      <c r="V11" s="112">
        <f t="shared" si="3"/>
        <v>0</v>
      </c>
      <c r="Y11">
        <f>BAWANA!AW11+BAWANA!AX11</f>
        <v>32</v>
      </c>
      <c r="Z11">
        <f>BAWANA!BD11+BAWANA!BE11</f>
        <v>25.03</v>
      </c>
      <c r="AA11">
        <f>BAWANA!X11+BAWANA!Y11</f>
        <v>32</v>
      </c>
      <c r="AB11">
        <f>BAWANA!AE11+BAWANA!AF11</f>
        <v>25.03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262.97000000000003</v>
      </c>
      <c r="E12">
        <f>BAWANA!AM12</f>
        <v>0</v>
      </c>
      <c r="F12">
        <f t="shared" si="4"/>
        <v>256</v>
      </c>
      <c r="G12">
        <f t="shared" si="5"/>
        <v>262.97000000000003</v>
      </c>
      <c r="H12" s="112"/>
      <c r="I12">
        <f>BRPL_EOD!AI12+BRPL_EOD!AJ12</f>
        <v>134.61000000000001</v>
      </c>
      <c r="J12">
        <f>BYPL_EOD!AI12+BYPL_EOD!AJ12</f>
        <v>45.06</v>
      </c>
      <c r="K12">
        <f>MES_EOD!AI12+MES_EOD!AJ12</f>
        <v>5.84</v>
      </c>
      <c r="L12">
        <f>NDMC_EOD!AI12+NDMC_EOD!AJ12</f>
        <v>23</v>
      </c>
      <c r="M12">
        <f>TPDDL_EOD!AI12+TPDDL_EOD!AJ12</f>
        <v>54.46</v>
      </c>
      <c r="N12">
        <f t="shared" si="0"/>
        <v>262.97000000000003</v>
      </c>
      <c r="O12" s="112">
        <f t="shared" si="1"/>
        <v>0</v>
      </c>
      <c r="P12">
        <v>134.61000000000001</v>
      </c>
      <c r="Q12">
        <v>45.06</v>
      </c>
      <c r="R12">
        <v>5.84</v>
      </c>
      <c r="S12">
        <v>23</v>
      </c>
      <c r="T12">
        <v>54.46</v>
      </c>
      <c r="U12" s="114">
        <f t="shared" si="2"/>
        <v>262.97000000000003</v>
      </c>
      <c r="V12" s="112">
        <f t="shared" si="3"/>
        <v>0</v>
      </c>
      <c r="Y12">
        <f>BAWANA!AW12+BAWANA!AX12</f>
        <v>32</v>
      </c>
      <c r="Z12">
        <f>BAWANA!BD12+BAWANA!BE12</f>
        <v>25.03</v>
      </c>
      <c r="AA12">
        <f>BAWANA!X12+BAWANA!Y12</f>
        <v>32</v>
      </c>
      <c r="AB12">
        <f>BAWANA!AE12+BAWANA!AF12</f>
        <v>25.03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262.97000000000003</v>
      </c>
      <c r="E13">
        <f>BAWANA!AM13</f>
        <v>0</v>
      </c>
      <c r="F13">
        <f t="shared" si="4"/>
        <v>256</v>
      </c>
      <c r="G13">
        <f t="shared" si="5"/>
        <v>262.97000000000003</v>
      </c>
      <c r="H13" s="112"/>
      <c r="I13">
        <f>BRPL_EOD!AI13+BRPL_EOD!AJ13</f>
        <v>134.61000000000001</v>
      </c>
      <c r="J13">
        <f>BYPL_EOD!AI13+BYPL_EOD!AJ13</f>
        <v>45.06</v>
      </c>
      <c r="K13">
        <f>MES_EOD!AI13+MES_EOD!AJ13</f>
        <v>5.84</v>
      </c>
      <c r="L13">
        <f>NDMC_EOD!AI13+NDMC_EOD!AJ13</f>
        <v>23</v>
      </c>
      <c r="M13">
        <f>TPDDL_EOD!AI13+TPDDL_EOD!AJ13</f>
        <v>54.46</v>
      </c>
      <c r="N13">
        <f t="shared" si="0"/>
        <v>262.97000000000003</v>
      </c>
      <c r="O13" s="112">
        <f t="shared" si="1"/>
        <v>0</v>
      </c>
      <c r="P13">
        <v>134.61000000000001</v>
      </c>
      <c r="Q13">
        <v>45.06</v>
      </c>
      <c r="R13">
        <v>5.84</v>
      </c>
      <c r="S13">
        <v>23</v>
      </c>
      <c r="T13">
        <v>54.46</v>
      </c>
      <c r="U13" s="114">
        <f t="shared" si="2"/>
        <v>262.97000000000003</v>
      </c>
      <c r="V13" s="112">
        <f t="shared" si="3"/>
        <v>0</v>
      </c>
      <c r="Y13">
        <f>BAWANA!AW13+BAWANA!AX13</f>
        <v>32</v>
      </c>
      <c r="Z13">
        <f>BAWANA!BD13+BAWANA!BE13</f>
        <v>25.03</v>
      </c>
      <c r="AA13">
        <f>BAWANA!X13+BAWANA!Y13</f>
        <v>32</v>
      </c>
      <c r="AB13">
        <f>BAWANA!AE13+BAWANA!AF13</f>
        <v>25.03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262.97000000000003</v>
      </c>
      <c r="E14">
        <f>BAWANA!AM14</f>
        <v>0</v>
      </c>
      <c r="F14">
        <f t="shared" si="4"/>
        <v>256</v>
      </c>
      <c r="G14">
        <f t="shared" si="5"/>
        <v>262.97000000000003</v>
      </c>
      <c r="H14" s="112"/>
      <c r="I14">
        <f>BRPL_EOD!AI14+BRPL_EOD!AJ14</f>
        <v>134.61000000000001</v>
      </c>
      <c r="J14">
        <f>BYPL_EOD!AI14+BYPL_EOD!AJ14</f>
        <v>45.06</v>
      </c>
      <c r="K14">
        <f>MES_EOD!AI14+MES_EOD!AJ14</f>
        <v>5.84</v>
      </c>
      <c r="L14">
        <f>NDMC_EOD!AI14+NDMC_EOD!AJ14</f>
        <v>23</v>
      </c>
      <c r="M14">
        <f>TPDDL_EOD!AI14+TPDDL_EOD!AJ14</f>
        <v>54.46</v>
      </c>
      <c r="N14">
        <f t="shared" si="0"/>
        <v>262.97000000000003</v>
      </c>
      <c r="O14" s="112">
        <f t="shared" si="1"/>
        <v>0</v>
      </c>
      <c r="P14">
        <v>134.61000000000001</v>
      </c>
      <c r="Q14">
        <v>45.06</v>
      </c>
      <c r="R14">
        <v>5.84</v>
      </c>
      <c r="S14">
        <v>23</v>
      </c>
      <c r="T14">
        <v>54.46</v>
      </c>
      <c r="U14" s="114">
        <f t="shared" si="2"/>
        <v>262.97000000000003</v>
      </c>
      <c r="V14" s="112">
        <f t="shared" si="3"/>
        <v>0</v>
      </c>
      <c r="Y14">
        <f>BAWANA!AW14+BAWANA!AX14</f>
        <v>32</v>
      </c>
      <c r="Z14">
        <f>BAWANA!BD14+BAWANA!BE14</f>
        <v>25.03</v>
      </c>
      <c r="AA14">
        <f>BAWANA!X14+BAWANA!Y14</f>
        <v>32</v>
      </c>
      <c r="AB14">
        <f>BAWANA!AE14+BAWANA!AF14</f>
        <v>25.03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262.97000000000003</v>
      </c>
      <c r="E15">
        <f>BAWANA!AM15</f>
        <v>0</v>
      </c>
      <c r="F15">
        <f t="shared" si="4"/>
        <v>256</v>
      </c>
      <c r="G15">
        <f t="shared" si="5"/>
        <v>262.97000000000003</v>
      </c>
      <c r="H15" s="112"/>
      <c r="I15">
        <f>BRPL_EOD!AI15+BRPL_EOD!AJ15</f>
        <v>134.61000000000001</v>
      </c>
      <c r="J15">
        <f>BYPL_EOD!AI15+BYPL_EOD!AJ15</f>
        <v>45.06</v>
      </c>
      <c r="K15">
        <f>MES_EOD!AI15+MES_EOD!AJ15</f>
        <v>5.84</v>
      </c>
      <c r="L15">
        <f>NDMC_EOD!AI15+NDMC_EOD!AJ15</f>
        <v>23</v>
      </c>
      <c r="M15">
        <f>TPDDL_EOD!AI15+TPDDL_EOD!AJ15</f>
        <v>54.46</v>
      </c>
      <c r="N15">
        <f t="shared" si="0"/>
        <v>262.97000000000003</v>
      </c>
      <c r="O15" s="112">
        <f t="shared" si="1"/>
        <v>0</v>
      </c>
      <c r="P15">
        <v>134.61000000000001</v>
      </c>
      <c r="Q15">
        <v>45.06</v>
      </c>
      <c r="R15">
        <v>5.84</v>
      </c>
      <c r="S15">
        <v>23</v>
      </c>
      <c r="T15">
        <v>54.46</v>
      </c>
      <c r="U15" s="114">
        <f t="shared" si="2"/>
        <v>262.97000000000003</v>
      </c>
      <c r="V15" s="112">
        <f t="shared" si="3"/>
        <v>0</v>
      </c>
      <c r="Y15">
        <f>BAWANA!AW15+BAWANA!AX15</f>
        <v>32</v>
      </c>
      <c r="Z15">
        <f>BAWANA!BD15+BAWANA!BE15</f>
        <v>25.03</v>
      </c>
      <c r="AA15">
        <f>BAWANA!X15+BAWANA!Y15</f>
        <v>32</v>
      </c>
      <c r="AB15">
        <f>BAWANA!AE15+BAWANA!AF15</f>
        <v>25.03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262.97000000000003</v>
      </c>
      <c r="E16">
        <f>BAWANA!AM16</f>
        <v>0</v>
      </c>
      <c r="F16">
        <f t="shared" si="4"/>
        <v>256</v>
      </c>
      <c r="G16">
        <f t="shared" si="5"/>
        <v>262.97000000000003</v>
      </c>
      <c r="H16" s="112"/>
      <c r="I16">
        <f>BRPL_EOD!AI16+BRPL_EOD!AJ16</f>
        <v>134.61000000000001</v>
      </c>
      <c r="J16">
        <f>BYPL_EOD!AI16+BYPL_EOD!AJ16</f>
        <v>45.06</v>
      </c>
      <c r="K16">
        <f>MES_EOD!AI16+MES_EOD!AJ16</f>
        <v>5.84</v>
      </c>
      <c r="L16">
        <f>NDMC_EOD!AI16+NDMC_EOD!AJ16</f>
        <v>23</v>
      </c>
      <c r="M16">
        <f>TPDDL_EOD!AI16+TPDDL_EOD!AJ16</f>
        <v>54.46</v>
      </c>
      <c r="N16">
        <f t="shared" si="0"/>
        <v>262.97000000000003</v>
      </c>
      <c r="O16" s="112">
        <f t="shared" si="1"/>
        <v>0</v>
      </c>
      <c r="P16">
        <v>134.61000000000001</v>
      </c>
      <c r="Q16">
        <v>45.06</v>
      </c>
      <c r="R16">
        <v>5.84</v>
      </c>
      <c r="S16">
        <v>23</v>
      </c>
      <c r="T16">
        <v>54.46</v>
      </c>
      <c r="U16" s="114">
        <f t="shared" si="2"/>
        <v>262.97000000000003</v>
      </c>
      <c r="V16" s="112">
        <f t="shared" si="3"/>
        <v>0</v>
      </c>
      <c r="Y16">
        <f>BAWANA!AW16+BAWANA!AX16</f>
        <v>32</v>
      </c>
      <c r="Z16">
        <f>BAWANA!BD16+BAWANA!BE16</f>
        <v>25.03</v>
      </c>
      <c r="AA16">
        <f>BAWANA!X16+BAWANA!Y16</f>
        <v>32</v>
      </c>
      <c r="AB16">
        <f>BAWANA!AE16+BAWANA!AF16</f>
        <v>25.03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262.97000000000003</v>
      </c>
      <c r="E17">
        <f>BAWANA!AM17</f>
        <v>0</v>
      </c>
      <c r="F17">
        <f t="shared" si="4"/>
        <v>256</v>
      </c>
      <c r="G17">
        <f t="shared" si="5"/>
        <v>262.97000000000003</v>
      </c>
      <c r="H17" s="112"/>
      <c r="I17">
        <f>BRPL_EOD!AI17+BRPL_EOD!AJ17</f>
        <v>134.61000000000001</v>
      </c>
      <c r="J17">
        <f>BYPL_EOD!AI17+BYPL_EOD!AJ17</f>
        <v>45.06</v>
      </c>
      <c r="K17">
        <f>MES_EOD!AI17+MES_EOD!AJ17</f>
        <v>5.84</v>
      </c>
      <c r="L17">
        <f>NDMC_EOD!AI17+NDMC_EOD!AJ17</f>
        <v>23</v>
      </c>
      <c r="M17">
        <f>TPDDL_EOD!AI17+TPDDL_EOD!AJ17</f>
        <v>54.46</v>
      </c>
      <c r="N17">
        <f t="shared" si="0"/>
        <v>262.97000000000003</v>
      </c>
      <c r="O17" s="112">
        <f t="shared" si="1"/>
        <v>0</v>
      </c>
      <c r="P17">
        <v>134.61000000000001</v>
      </c>
      <c r="Q17">
        <v>45.06</v>
      </c>
      <c r="R17">
        <v>5.84</v>
      </c>
      <c r="S17">
        <v>23</v>
      </c>
      <c r="T17">
        <v>54.46</v>
      </c>
      <c r="U17" s="114">
        <f t="shared" si="2"/>
        <v>262.97000000000003</v>
      </c>
      <c r="V17" s="112">
        <f t="shared" si="3"/>
        <v>0</v>
      </c>
      <c r="Y17">
        <f>BAWANA!AW17+BAWANA!AX17</f>
        <v>32</v>
      </c>
      <c r="Z17">
        <f>BAWANA!BD17+BAWANA!BE17</f>
        <v>25.03</v>
      </c>
      <c r="AA17">
        <f>BAWANA!X17+BAWANA!Y17</f>
        <v>32</v>
      </c>
      <c r="AB17">
        <f>BAWANA!AE17+BAWANA!AF17</f>
        <v>25.03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262.97000000000003</v>
      </c>
      <c r="E18">
        <f>BAWANA!AM18</f>
        <v>0</v>
      </c>
      <c r="F18">
        <f t="shared" si="4"/>
        <v>256</v>
      </c>
      <c r="G18">
        <f t="shared" si="5"/>
        <v>262.97000000000003</v>
      </c>
      <c r="H18" s="112"/>
      <c r="I18">
        <f>BRPL_EOD!AI18+BRPL_EOD!AJ18</f>
        <v>134.61000000000001</v>
      </c>
      <c r="J18">
        <f>BYPL_EOD!AI18+BYPL_EOD!AJ18</f>
        <v>45.06</v>
      </c>
      <c r="K18">
        <f>MES_EOD!AI18+MES_EOD!AJ18</f>
        <v>5.84</v>
      </c>
      <c r="L18">
        <f>NDMC_EOD!AI18+NDMC_EOD!AJ18</f>
        <v>23</v>
      </c>
      <c r="M18">
        <f>TPDDL_EOD!AI18+TPDDL_EOD!AJ18</f>
        <v>54.46</v>
      </c>
      <c r="N18">
        <f t="shared" si="0"/>
        <v>262.97000000000003</v>
      </c>
      <c r="O18" s="112">
        <f t="shared" si="1"/>
        <v>0</v>
      </c>
      <c r="P18">
        <v>134.61000000000001</v>
      </c>
      <c r="Q18">
        <v>45.06</v>
      </c>
      <c r="R18">
        <v>5.84</v>
      </c>
      <c r="S18">
        <v>23</v>
      </c>
      <c r="T18">
        <v>54.46</v>
      </c>
      <c r="U18" s="114">
        <f t="shared" si="2"/>
        <v>262.97000000000003</v>
      </c>
      <c r="V18" s="112">
        <f t="shared" si="3"/>
        <v>0</v>
      </c>
      <c r="Y18">
        <f>BAWANA!AW18+BAWANA!AX18</f>
        <v>32</v>
      </c>
      <c r="Z18">
        <f>BAWANA!BD18+BAWANA!BE18</f>
        <v>25.03</v>
      </c>
      <c r="AA18">
        <f>BAWANA!X18+BAWANA!Y18</f>
        <v>32</v>
      </c>
      <c r="AB18">
        <f>BAWANA!AE18+BAWANA!AF18</f>
        <v>25.03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262.97000000000003</v>
      </c>
      <c r="E19">
        <f>BAWANA!AM19</f>
        <v>0</v>
      </c>
      <c r="F19">
        <f t="shared" si="4"/>
        <v>256</v>
      </c>
      <c r="G19">
        <f t="shared" si="5"/>
        <v>262.97000000000003</v>
      </c>
      <c r="H19" s="112"/>
      <c r="I19">
        <f>BRPL_EOD!AI19+BRPL_EOD!AJ19</f>
        <v>134.61000000000001</v>
      </c>
      <c r="J19">
        <f>BYPL_EOD!AI19+BYPL_EOD!AJ19</f>
        <v>45.06</v>
      </c>
      <c r="K19">
        <f>MES_EOD!AI19+MES_EOD!AJ19</f>
        <v>5.84</v>
      </c>
      <c r="L19">
        <f>NDMC_EOD!AI19+NDMC_EOD!AJ19</f>
        <v>23</v>
      </c>
      <c r="M19">
        <f>TPDDL_EOD!AI19+TPDDL_EOD!AJ19</f>
        <v>54.46</v>
      </c>
      <c r="N19">
        <f t="shared" si="0"/>
        <v>262.97000000000003</v>
      </c>
      <c r="O19" s="112">
        <f t="shared" si="1"/>
        <v>0</v>
      </c>
      <c r="P19">
        <v>134.61000000000001</v>
      </c>
      <c r="Q19">
        <v>45.06</v>
      </c>
      <c r="R19">
        <v>5.84</v>
      </c>
      <c r="S19">
        <v>23</v>
      </c>
      <c r="T19">
        <v>54.46</v>
      </c>
      <c r="U19" s="114">
        <f t="shared" si="2"/>
        <v>262.97000000000003</v>
      </c>
      <c r="V19" s="112">
        <f t="shared" si="3"/>
        <v>0</v>
      </c>
      <c r="Y19">
        <f>BAWANA!AW19+BAWANA!AX19</f>
        <v>32</v>
      </c>
      <c r="Z19">
        <f>BAWANA!BD19+BAWANA!BE19</f>
        <v>25.03</v>
      </c>
      <c r="AA19">
        <f>BAWANA!X19+BAWANA!Y19</f>
        <v>32</v>
      </c>
      <c r="AB19">
        <f>BAWANA!AE19+BAWANA!AF19</f>
        <v>25.03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262.97000000000003</v>
      </c>
      <c r="E20">
        <f>BAWANA!AM20</f>
        <v>0</v>
      </c>
      <c r="F20">
        <f t="shared" si="4"/>
        <v>256</v>
      </c>
      <c r="G20">
        <f t="shared" si="5"/>
        <v>262.97000000000003</v>
      </c>
      <c r="H20" s="112"/>
      <c r="I20">
        <f>BRPL_EOD!AI20+BRPL_EOD!AJ20</f>
        <v>134.61000000000001</v>
      </c>
      <c r="J20">
        <f>BYPL_EOD!AI20+BYPL_EOD!AJ20</f>
        <v>45.06</v>
      </c>
      <c r="K20">
        <f>MES_EOD!AI20+MES_EOD!AJ20</f>
        <v>5.84</v>
      </c>
      <c r="L20">
        <f>NDMC_EOD!AI20+NDMC_EOD!AJ20</f>
        <v>23</v>
      </c>
      <c r="M20">
        <f>TPDDL_EOD!AI20+TPDDL_EOD!AJ20</f>
        <v>54.46</v>
      </c>
      <c r="N20">
        <f t="shared" si="0"/>
        <v>262.97000000000003</v>
      </c>
      <c r="O20" s="112">
        <f t="shared" si="1"/>
        <v>0</v>
      </c>
      <c r="P20">
        <v>134.61000000000001</v>
      </c>
      <c r="Q20">
        <v>45.06</v>
      </c>
      <c r="R20">
        <v>5.84</v>
      </c>
      <c r="S20">
        <v>23</v>
      </c>
      <c r="T20">
        <v>54.46</v>
      </c>
      <c r="U20" s="114">
        <f t="shared" si="2"/>
        <v>262.97000000000003</v>
      </c>
      <c r="V20" s="112">
        <f t="shared" si="3"/>
        <v>0</v>
      </c>
      <c r="Y20">
        <f>BAWANA!AW20+BAWANA!AX20</f>
        <v>32</v>
      </c>
      <c r="Z20">
        <f>BAWANA!BD20+BAWANA!BE20</f>
        <v>25.03</v>
      </c>
      <c r="AA20">
        <f>BAWANA!X20+BAWANA!Y20</f>
        <v>32</v>
      </c>
      <c r="AB20">
        <f>BAWANA!AE20+BAWANA!AF20</f>
        <v>25.03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262.97000000000003</v>
      </c>
      <c r="E21">
        <f>BAWANA!AM21</f>
        <v>0</v>
      </c>
      <c r="F21">
        <f t="shared" si="4"/>
        <v>256</v>
      </c>
      <c r="G21">
        <f t="shared" si="5"/>
        <v>262.97000000000003</v>
      </c>
      <c r="H21" s="112"/>
      <c r="I21">
        <f>BRPL_EOD!AI21+BRPL_EOD!AJ21</f>
        <v>134.61000000000001</v>
      </c>
      <c r="J21">
        <f>BYPL_EOD!AI21+BYPL_EOD!AJ21</f>
        <v>45.06</v>
      </c>
      <c r="K21">
        <f>MES_EOD!AI21+MES_EOD!AJ21</f>
        <v>5.84</v>
      </c>
      <c r="L21">
        <f>NDMC_EOD!AI21+NDMC_EOD!AJ21</f>
        <v>23</v>
      </c>
      <c r="M21">
        <f>TPDDL_EOD!AI21+TPDDL_EOD!AJ21</f>
        <v>54.46</v>
      </c>
      <c r="N21">
        <f t="shared" si="0"/>
        <v>262.97000000000003</v>
      </c>
      <c r="O21" s="112">
        <f t="shared" si="1"/>
        <v>0</v>
      </c>
      <c r="P21">
        <v>134.61000000000001</v>
      </c>
      <c r="Q21">
        <v>45.06</v>
      </c>
      <c r="R21">
        <v>5.84</v>
      </c>
      <c r="S21">
        <v>23</v>
      </c>
      <c r="T21">
        <v>54.46</v>
      </c>
      <c r="U21" s="114">
        <f t="shared" si="2"/>
        <v>262.97000000000003</v>
      </c>
      <c r="V21" s="112">
        <f t="shared" si="3"/>
        <v>0</v>
      </c>
      <c r="Y21">
        <f>BAWANA!AW21+BAWANA!AX21</f>
        <v>32</v>
      </c>
      <c r="Z21">
        <f>BAWANA!BD21+BAWANA!BE21</f>
        <v>25.03</v>
      </c>
      <c r="AA21">
        <f>BAWANA!X21+BAWANA!Y21</f>
        <v>32</v>
      </c>
      <c r="AB21">
        <f>BAWANA!AE21+BAWANA!AF21</f>
        <v>25.03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262.97000000000003</v>
      </c>
      <c r="E22">
        <f>BAWANA!AM22</f>
        <v>0</v>
      </c>
      <c r="F22">
        <f t="shared" si="4"/>
        <v>256</v>
      </c>
      <c r="G22">
        <f t="shared" si="5"/>
        <v>262.97000000000003</v>
      </c>
      <c r="H22" s="112"/>
      <c r="I22">
        <f>BRPL_EOD!AI22+BRPL_EOD!AJ22</f>
        <v>134.61000000000001</v>
      </c>
      <c r="J22">
        <f>BYPL_EOD!AI22+BYPL_EOD!AJ22</f>
        <v>45.06</v>
      </c>
      <c r="K22">
        <f>MES_EOD!AI22+MES_EOD!AJ22</f>
        <v>5.84</v>
      </c>
      <c r="L22">
        <f>NDMC_EOD!AI22+NDMC_EOD!AJ22</f>
        <v>23</v>
      </c>
      <c r="M22">
        <f>TPDDL_EOD!AI22+TPDDL_EOD!AJ22</f>
        <v>54.46</v>
      </c>
      <c r="N22">
        <f t="shared" si="0"/>
        <v>262.97000000000003</v>
      </c>
      <c r="O22" s="112">
        <f t="shared" si="1"/>
        <v>0</v>
      </c>
      <c r="P22">
        <v>134.61000000000001</v>
      </c>
      <c r="Q22">
        <v>45.06</v>
      </c>
      <c r="R22">
        <v>5.84</v>
      </c>
      <c r="S22">
        <v>23</v>
      </c>
      <c r="T22">
        <v>54.46</v>
      </c>
      <c r="U22" s="114">
        <f t="shared" si="2"/>
        <v>262.97000000000003</v>
      </c>
      <c r="V22" s="112">
        <f t="shared" si="3"/>
        <v>0</v>
      </c>
      <c r="Y22">
        <f>BAWANA!AW22+BAWANA!AX22</f>
        <v>32</v>
      </c>
      <c r="Z22">
        <f>BAWANA!BD22+BAWANA!BE22</f>
        <v>25.03</v>
      </c>
      <c r="AA22">
        <f>BAWANA!X22+BAWANA!Y22</f>
        <v>32</v>
      </c>
      <c r="AB22">
        <f>BAWANA!AE22+BAWANA!AF22</f>
        <v>25.03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2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2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4">
        <f t="shared" si="2"/>
        <v>262.97000000000003</v>
      </c>
      <c r="V23" s="112">
        <f t="shared" si="3"/>
        <v>0</v>
      </c>
      <c r="Y23">
        <f>BAWANA!AW23+BAWANA!AX23</f>
        <v>32</v>
      </c>
      <c r="Z23">
        <f>BAWANA!BD23+BAWANA!BE23</f>
        <v>25.03</v>
      </c>
      <c r="AA23">
        <f>BAWANA!X23+BAWANA!Y23</f>
        <v>32</v>
      </c>
      <c r="AB23">
        <f>BAWANA!AE23+BAWANA!AF23</f>
        <v>25.03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32</v>
      </c>
      <c r="Z24">
        <f>BAWANA!BD24+BAWANA!BE24</f>
        <v>25.03</v>
      </c>
      <c r="AA24">
        <f>BAWANA!X24+BAWANA!Y24</f>
        <v>32</v>
      </c>
      <c r="AB24">
        <f>BAWANA!AE24+BAWANA!AF24</f>
        <v>25.03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2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2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4">
        <f t="shared" si="2"/>
        <v>262.97000000000003</v>
      </c>
      <c r="V25" s="112">
        <f t="shared" si="3"/>
        <v>0</v>
      </c>
      <c r="Y25">
        <f>BAWANA!AW25+BAWANA!AX25</f>
        <v>32</v>
      </c>
      <c r="Z25">
        <f>BAWANA!BD25+BAWANA!BE25</f>
        <v>25.03</v>
      </c>
      <c r="AA25">
        <f>BAWANA!X25+BAWANA!Y25</f>
        <v>32</v>
      </c>
      <c r="AB25">
        <f>BAWANA!AE25+BAWANA!AF25</f>
        <v>25.03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2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2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4">
        <f t="shared" si="2"/>
        <v>262.97000000000003</v>
      </c>
      <c r="V26" s="112">
        <f t="shared" si="3"/>
        <v>0</v>
      </c>
      <c r="Y26">
        <f>BAWANA!AW26+BAWANA!AX26</f>
        <v>32</v>
      </c>
      <c r="Z26">
        <f>BAWANA!BD26+BAWANA!BE26</f>
        <v>25.03</v>
      </c>
      <c r="AA26">
        <f>BAWANA!X26+BAWANA!Y26</f>
        <v>32</v>
      </c>
      <c r="AB26">
        <f>BAWANA!AE26+BAWANA!AF26</f>
        <v>25.03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132.16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132.16</v>
      </c>
      <c r="Q27">
        <v>45</v>
      </c>
      <c r="R27">
        <v>5.84</v>
      </c>
      <c r="S27">
        <v>23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132.16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132.16</v>
      </c>
      <c r="Q28">
        <v>45</v>
      </c>
      <c r="R28">
        <v>5.84</v>
      </c>
      <c r="S28">
        <v>23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132.16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132.16</v>
      </c>
      <c r="Q29">
        <v>45</v>
      </c>
      <c r="R29">
        <v>5.84</v>
      </c>
      <c r="S29">
        <v>23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32</v>
      </c>
      <c r="Z30">
        <f>BAWANA!BD30+BAWANA!BE30</f>
        <v>9.9499999999999993</v>
      </c>
      <c r="AA30">
        <f>BAWANA!X30+BAWANA!Y30</f>
        <v>32</v>
      </c>
      <c r="AB30">
        <f>BAWANA!AE30+BAWANA!AF30</f>
        <v>9.9499999999999993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32</v>
      </c>
      <c r="Z31">
        <f>BAWANA!BD31+BAWANA!BE31</f>
        <v>9.9499999999999993</v>
      </c>
      <c r="AA31">
        <f>BAWANA!X31+BAWANA!Y31</f>
        <v>32</v>
      </c>
      <c r="AB31">
        <f>BAWANA!AE31+BAWANA!AF31</f>
        <v>9.9499999999999993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</v>
      </c>
      <c r="E32">
        <f>BAWANA!AM32</f>
        <v>0</v>
      </c>
      <c r="F32">
        <f t="shared" si="4"/>
        <v>256</v>
      </c>
      <c r="G32">
        <f t="shared" si="5"/>
        <v>288</v>
      </c>
      <c r="H32" s="112"/>
      <c r="I32">
        <f>BRPL_EOD!AI32+BRPL_EOD!AJ32</f>
        <v>134.56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288.01</v>
      </c>
      <c r="O32" s="112">
        <f t="shared" si="1"/>
        <v>-9.9999999999909051E-3</v>
      </c>
      <c r="P32">
        <v>134.55532794000209</v>
      </c>
      <c r="Q32">
        <v>54.998090344085277</v>
      </c>
      <c r="R32">
        <v>5.8397972292628726</v>
      </c>
      <c r="S32">
        <v>22.999201416617478</v>
      </c>
      <c r="T32">
        <v>69.607583070032291</v>
      </c>
      <c r="U32" s="114">
        <f t="shared" si="2"/>
        <v>288</v>
      </c>
      <c r="V32" s="112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112.56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112.55560329674623</v>
      </c>
      <c r="Q37">
        <v>44.998242256161873</v>
      </c>
      <c r="R37">
        <v>5.8397718839107844</v>
      </c>
      <c r="S37">
        <v>22.999101597593846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112.56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112.55560329674623</v>
      </c>
      <c r="Q38">
        <v>44.998242256161873</v>
      </c>
      <c r="R38">
        <v>5.8397718839107844</v>
      </c>
      <c r="S38">
        <v>22.999101597593846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112.56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112.55560329674623</v>
      </c>
      <c r="Q39">
        <v>44.998242256161873</v>
      </c>
      <c r="R39">
        <v>5.8397718839107844</v>
      </c>
      <c r="S39">
        <v>22.999101597593846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112.56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112.55560329674623</v>
      </c>
      <c r="Q40">
        <v>44.998242256161873</v>
      </c>
      <c r="R40">
        <v>5.8397718839107844</v>
      </c>
      <c r="S40">
        <v>22.999101597593846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112.56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112.55560329674623</v>
      </c>
      <c r="Q41">
        <v>44.998242256161873</v>
      </c>
      <c r="R41">
        <v>5.8397718839107844</v>
      </c>
      <c r="S41">
        <v>22.999101597593846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112.56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112.55560329674623</v>
      </c>
      <c r="Q42">
        <v>44.998242256161873</v>
      </c>
      <c r="R42">
        <v>5.8397718839107844</v>
      </c>
      <c r="S42">
        <v>22.999101597593846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112.56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112.55560329674623</v>
      </c>
      <c r="Q43">
        <v>44.998242256161873</v>
      </c>
      <c r="R43">
        <v>5.8397718839107844</v>
      </c>
      <c r="S43">
        <v>22.999101597593846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112.56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112.55560329674623</v>
      </c>
      <c r="Q44">
        <v>44.998242256161873</v>
      </c>
      <c r="R44">
        <v>5.8397718839107844</v>
      </c>
      <c r="S44">
        <v>22.999101597593846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262.97000000000003</v>
      </c>
      <c r="E45">
        <f>BAWANA!AM45</f>
        <v>0</v>
      </c>
      <c r="F45">
        <f t="shared" si="4"/>
        <v>256</v>
      </c>
      <c r="G45">
        <f t="shared" si="5"/>
        <v>262.97000000000003</v>
      </c>
      <c r="H45" s="112"/>
      <c r="I45">
        <f>BRPL_EOD!AI45+BRPL_EOD!AJ45</f>
        <v>134.61000000000001</v>
      </c>
      <c r="J45">
        <f>BYPL_EOD!AI45+BYPL_EOD!AJ45</f>
        <v>45.06</v>
      </c>
      <c r="K45">
        <f>MES_EOD!AI45+MES_EOD!AJ45</f>
        <v>5.84</v>
      </c>
      <c r="L45">
        <f>NDMC_EOD!AI45+NDMC_EOD!AJ45</f>
        <v>23</v>
      </c>
      <c r="M45">
        <f>TPDDL_EOD!AI45+TPDDL_EOD!AJ45</f>
        <v>54.46</v>
      </c>
      <c r="N45">
        <f t="shared" si="0"/>
        <v>262.97000000000003</v>
      </c>
      <c r="O45" s="112">
        <f t="shared" si="1"/>
        <v>0</v>
      </c>
      <c r="P45">
        <v>134.61000000000001</v>
      </c>
      <c r="Q45">
        <v>45.06</v>
      </c>
      <c r="R45">
        <v>5.84</v>
      </c>
      <c r="S45">
        <v>23</v>
      </c>
      <c r="T45">
        <v>54.46</v>
      </c>
      <c r="U45" s="114">
        <f t="shared" si="2"/>
        <v>262.97000000000003</v>
      </c>
      <c r="V45" s="112">
        <f t="shared" si="3"/>
        <v>0</v>
      </c>
      <c r="Y45">
        <f>BAWANA!AW45+BAWANA!AX45</f>
        <v>32</v>
      </c>
      <c r="Z45">
        <f>BAWANA!BD45+BAWANA!BE45</f>
        <v>25.03</v>
      </c>
      <c r="AA45">
        <f>BAWANA!X45+BAWANA!Y45</f>
        <v>32</v>
      </c>
      <c r="AB45">
        <f>BAWANA!AE45+BAWANA!AF45</f>
        <v>25.03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262.97000000000003</v>
      </c>
      <c r="E46">
        <f>BAWANA!AM46</f>
        <v>0</v>
      </c>
      <c r="F46">
        <f t="shared" si="4"/>
        <v>256</v>
      </c>
      <c r="G46">
        <f t="shared" si="5"/>
        <v>262.97000000000003</v>
      </c>
      <c r="H46" s="112"/>
      <c r="I46">
        <f>BRPL_EOD!AI46+BRPL_EOD!AJ46</f>
        <v>134.61000000000001</v>
      </c>
      <c r="J46">
        <f>BYPL_EOD!AI46+BYPL_EOD!AJ46</f>
        <v>45.06</v>
      </c>
      <c r="K46">
        <f>MES_EOD!AI46+MES_EOD!AJ46</f>
        <v>5.84</v>
      </c>
      <c r="L46">
        <f>NDMC_EOD!AI46+NDMC_EOD!AJ46</f>
        <v>23</v>
      </c>
      <c r="M46">
        <f>TPDDL_EOD!AI46+TPDDL_EOD!AJ46</f>
        <v>54.46</v>
      </c>
      <c r="N46">
        <f t="shared" si="0"/>
        <v>262.97000000000003</v>
      </c>
      <c r="O46" s="112">
        <f t="shared" si="1"/>
        <v>0</v>
      </c>
      <c r="P46">
        <v>134.61000000000001</v>
      </c>
      <c r="Q46">
        <v>45.06</v>
      </c>
      <c r="R46">
        <v>5.84</v>
      </c>
      <c r="S46">
        <v>23</v>
      </c>
      <c r="T46">
        <v>54.46</v>
      </c>
      <c r="U46" s="114">
        <f t="shared" si="2"/>
        <v>262.97000000000003</v>
      </c>
      <c r="V46" s="112">
        <f t="shared" si="3"/>
        <v>0</v>
      </c>
      <c r="Y46">
        <f>BAWANA!AW46+BAWANA!AX46</f>
        <v>32</v>
      </c>
      <c r="Z46">
        <f>BAWANA!BD46+BAWANA!BE46</f>
        <v>25.03</v>
      </c>
      <c r="AA46">
        <f>BAWANA!X46+BAWANA!Y46</f>
        <v>32</v>
      </c>
      <c r="AB46">
        <f>BAWANA!AE46+BAWANA!AF46</f>
        <v>25.03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262.97000000000003</v>
      </c>
      <c r="E47">
        <f>BAWANA!AM47</f>
        <v>0</v>
      </c>
      <c r="F47">
        <f t="shared" si="4"/>
        <v>256</v>
      </c>
      <c r="G47">
        <f t="shared" si="5"/>
        <v>262.97000000000003</v>
      </c>
      <c r="H47" s="112"/>
      <c r="I47">
        <f>BRPL_EOD!AI47+BRPL_EOD!AJ47</f>
        <v>134.61000000000001</v>
      </c>
      <c r="J47">
        <f>BYPL_EOD!AI47+BYPL_EOD!AJ47</f>
        <v>45.06</v>
      </c>
      <c r="K47">
        <f>MES_EOD!AI47+MES_EOD!AJ47</f>
        <v>5.84</v>
      </c>
      <c r="L47">
        <f>NDMC_EOD!AI47+NDMC_EOD!AJ47</f>
        <v>23</v>
      </c>
      <c r="M47">
        <f>TPDDL_EOD!AI47+TPDDL_EOD!AJ47</f>
        <v>54.46</v>
      </c>
      <c r="N47">
        <f t="shared" si="0"/>
        <v>262.97000000000003</v>
      </c>
      <c r="O47" s="112">
        <f t="shared" si="1"/>
        <v>0</v>
      </c>
      <c r="P47">
        <v>134.61000000000001</v>
      </c>
      <c r="Q47">
        <v>45.06</v>
      </c>
      <c r="R47">
        <v>5.84</v>
      </c>
      <c r="S47">
        <v>23</v>
      </c>
      <c r="T47">
        <v>54.46</v>
      </c>
      <c r="U47" s="114">
        <f t="shared" si="2"/>
        <v>262.97000000000003</v>
      </c>
      <c r="V47" s="112">
        <f t="shared" si="3"/>
        <v>0</v>
      </c>
      <c r="Y47">
        <f>BAWANA!AW47+BAWANA!AX47</f>
        <v>32</v>
      </c>
      <c r="Z47">
        <f>BAWANA!BD47+BAWANA!BE47</f>
        <v>25.03</v>
      </c>
      <c r="AA47">
        <f>BAWANA!X47+BAWANA!Y47</f>
        <v>32</v>
      </c>
      <c r="AB47">
        <f>BAWANA!AE47+BAWANA!AF47</f>
        <v>25.03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262.97000000000003</v>
      </c>
      <c r="E48">
        <f>BAWANA!AM48</f>
        <v>0</v>
      </c>
      <c r="F48">
        <f t="shared" si="4"/>
        <v>256</v>
      </c>
      <c r="G48">
        <f t="shared" si="5"/>
        <v>262.97000000000003</v>
      </c>
      <c r="H48" s="112"/>
      <c r="I48">
        <f>BRPL_EOD!AI48+BRPL_EOD!AJ48</f>
        <v>134.61000000000001</v>
      </c>
      <c r="J48">
        <f>BYPL_EOD!AI48+BYPL_EOD!AJ48</f>
        <v>45.06</v>
      </c>
      <c r="K48">
        <f>MES_EOD!AI48+MES_EOD!AJ48</f>
        <v>5.84</v>
      </c>
      <c r="L48">
        <f>NDMC_EOD!AI48+NDMC_EOD!AJ48</f>
        <v>23</v>
      </c>
      <c r="M48">
        <f>TPDDL_EOD!AI48+TPDDL_EOD!AJ48</f>
        <v>54.46</v>
      </c>
      <c r="N48">
        <f t="shared" si="0"/>
        <v>262.97000000000003</v>
      </c>
      <c r="O48" s="112">
        <f t="shared" si="1"/>
        <v>0</v>
      </c>
      <c r="P48">
        <v>134.61000000000001</v>
      </c>
      <c r="Q48">
        <v>45.06</v>
      </c>
      <c r="R48">
        <v>5.84</v>
      </c>
      <c r="S48">
        <v>23</v>
      </c>
      <c r="T48">
        <v>54.46</v>
      </c>
      <c r="U48" s="114">
        <f t="shared" si="2"/>
        <v>262.97000000000003</v>
      </c>
      <c r="V48" s="112">
        <f t="shared" si="3"/>
        <v>0</v>
      </c>
      <c r="Y48">
        <f>BAWANA!AW48+BAWANA!AX48</f>
        <v>32</v>
      </c>
      <c r="Z48">
        <f>BAWANA!BD48+BAWANA!BE48</f>
        <v>25.03</v>
      </c>
      <c r="AA48">
        <f>BAWANA!X48+BAWANA!Y48</f>
        <v>32</v>
      </c>
      <c r="AB48">
        <f>BAWANA!AE48+BAWANA!AF48</f>
        <v>25.03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262.97000000000003</v>
      </c>
      <c r="E49">
        <f>BAWANA!AM49</f>
        <v>0</v>
      </c>
      <c r="F49">
        <f t="shared" si="4"/>
        <v>256</v>
      </c>
      <c r="G49">
        <f t="shared" si="5"/>
        <v>262.97000000000003</v>
      </c>
      <c r="H49" s="112"/>
      <c r="I49">
        <f>BRPL_EOD!AI49+BRPL_EOD!AJ49</f>
        <v>134.61000000000001</v>
      </c>
      <c r="J49">
        <f>BYPL_EOD!AI49+BYPL_EOD!AJ49</f>
        <v>45.06</v>
      </c>
      <c r="K49">
        <f>MES_EOD!AI49+MES_EOD!AJ49</f>
        <v>5.84</v>
      </c>
      <c r="L49">
        <f>NDMC_EOD!AI49+NDMC_EOD!AJ49</f>
        <v>23</v>
      </c>
      <c r="M49">
        <f>TPDDL_EOD!AI49+TPDDL_EOD!AJ49</f>
        <v>54.46</v>
      </c>
      <c r="N49">
        <f t="shared" si="0"/>
        <v>262.97000000000003</v>
      </c>
      <c r="O49" s="112">
        <f t="shared" si="1"/>
        <v>0</v>
      </c>
      <c r="P49">
        <v>134.61000000000001</v>
      </c>
      <c r="Q49">
        <v>45.06</v>
      </c>
      <c r="R49">
        <v>5.84</v>
      </c>
      <c r="S49">
        <v>23</v>
      </c>
      <c r="T49">
        <v>54.46</v>
      </c>
      <c r="U49" s="114">
        <f t="shared" si="2"/>
        <v>262.97000000000003</v>
      </c>
      <c r="V49" s="112">
        <f t="shared" si="3"/>
        <v>0</v>
      </c>
      <c r="Y49">
        <f>BAWANA!AW49+BAWANA!AX49</f>
        <v>32</v>
      </c>
      <c r="Z49">
        <f>BAWANA!BD49+BAWANA!BE49</f>
        <v>25.03</v>
      </c>
      <c r="AA49">
        <f>BAWANA!X49+BAWANA!Y49</f>
        <v>32</v>
      </c>
      <c r="AB49">
        <f>BAWANA!AE49+BAWANA!AF49</f>
        <v>25.03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262.97000000000003</v>
      </c>
      <c r="E50">
        <f>BAWANA!AM50</f>
        <v>0</v>
      </c>
      <c r="F50">
        <f t="shared" si="4"/>
        <v>256</v>
      </c>
      <c r="G50">
        <f t="shared" si="5"/>
        <v>262.97000000000003</v>
      </c>
      <c r="H50" s="112"/>
      <c r="I50">
        <f>BRPL_EOD!AI50+BRPL_EOD!AJ50</f>
        <v>134.61000000000001</v>
      </c>
      <c r="J50">
        <f>BYPL_EOD!AI50+BYPL_EOD!AJ50</f>
        <v>45.06</v>
      </c>
      <c r="K50">
        <f>MES_EOD!AI50+MES_EOD!AJ50</f>
        <v>5.84</v>
      </c>
      <c r="L50">
        <f>NDMC_EOD!AI50+NDMC_EOD!AJ50</f>
        <v>23</v>
      </c>
      <c r="M50">
        <f>TPDDL_EOD!AI50+TPDDL_EOD!AJ50</f>
        <v>54.46</v>
      </c>
      <c r="N50">
        <f t="shared" si="0"/>
        <v>262.97000000000003</v>
      </c>
      <c r="O50" s="112">
        <f t="shared" si="1"/>
        <v>0</v>
      </c>
      <c r="P50">
        <v>134.61000000000001</v>
      </c>
      <c r="Q50">
        <v>45.06</v>
      </c>
      <c r="R50">
        <v>5.84</v>
      </c>
      <c r="S50">
        <v>23</v>
      </c>
      <c r="T50">
        <v>54.46</v>
      </c>
      <c r="U50" s="114">
        <f t="shared" si="2"/>
        <v>262.97000000000003</v>
      </c>
      <c r="V50" s="112">
        <f t="shared" si="3"/>
        <v>0</v>
      </c>
      <c r="Y50">
        <f>BAWANA!AW50+BAWANA!AX50</f>
        <v>32</v>
      </c>
      <c r="Z50">
        <f>BAWANA!BD50+BAWANA!BE50</f>
        <v>25.03</v>
      </c>
      <c r="AA50">
        <f>BAWANA!X50+BAWANA!Y50</f>
        <v>32</v>
      </c>
      <c r="AB50">
        <f>BAWANA!AE50+BAWANA!AF50</f>
        <v>25.03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262.97000000000003</v>
      </c>
      <c r="E51">
        <f>BAWANA!AM51</f>
        <v>0</v>
      </c>
      <c r="F51">
        <f t="shared" si="4"/>
        <v>256</v>
      </c>
      <c r="G51">
        <f t="shared" si="5"/>
        <v>262.97000000000003</v>
      </c>
      <c r="H51" s="112"/>
      <c r="I51">
        <f>BRPL_EOD!AI51+BRPL_EOD!AJ51</f>
        <v>134.61000000000001</v>
      </c>
      <c r="J51">
        <f>BYPL_EOD!AI51+BYPL_EOD!AJ51</f>
        <v>45.06</v>
      </c>
      <c r="K51">
        <f>MES_EOD!AI51+MES_EOD!AJ51</f>
        <v>5.84</v>
      </c>
      <c r="L51">
        <f>NDMC_EOD!AI51+NDMC_EOD!AJ51</f>
        <v>23</v>
      </c>
      <c r="M51">
        <f>TPDDL_EOD!AI51+TPDDL_EOD!AJ51</f>
        <v>54.46</v>
      </c>
      <c r="N51">
        <f t="shared" si="0"/>
        <v>262.97000000000003</v>
      </c>
      <c r="O51" s="112">
        <f t="shared" si="1"/>
        <v>0</v>
      </c>
      <c r="P51">
        <v>134.61000000000001</v>
      </c>
      <c r="Q51">
        <v>45.06</v>
      </c>
      <c r="R51">
        <v>5.84</v>
      </c>
      <c r="S51">
        <v>23</v>
      </c>
      <c r="T51">
        <v>54.46</v>
      </c>
      <c r="U51" s="114">
        <f t="shared" si="2"/>
        <v>262.97000000000003</v>
      </c>
      <c r="V51" s="112">
        <f t="shared" si="3"/>
        <v>0</v>
      </c>
      <c r="Y51">
        <f>BAWANA!AW51+BAWANA!AX51</f>
        <v>32</v>
      </c>
      <c r="Z51">
        <f>BAWANA!BD51+BAWANA!BE51</f>
        <v>25.03</v>
      </c>
      <c r="AA51">
        <f>BAWANA!X51+BAWANA!Y51</f>
        <v>32</v>
      </c>
      <c r="AB51">
        <f>BAWANA!AE51+BAWANA!AF51</f>
        <v>25.03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262.97000000000003</v>
      </c>
      <c r="E52">
        <f>BAWANA!AM52</f>
        <v>0</v>
      </c>
      <c r="F52">
        <f t="shared" si="4"/>
        <v>256</v>
      </c>
      <c r="G52">
        <f t="shared" si="5"/>
        <v>262.97000000000003</v>
      </c>
      <c r="H52" s="112"/>
      <c r="I52">
        <f>BRPL_EOD!AI52+BRPL_EOD!AJ52</f>
        <v>134.61000000000001</v>
      </c>
      <c r="J52">
        <f>BYPL_EOD!AI52+BYPL_EOD!AJ52</f>
        <v>45.06</v>
      </c>
      <c r="K52">
        <f>MES_EOD!AI52+MES_EOD!AJ52</f>
        <v>5.84</v>
      </c>
      <c r="L52">
        <f>NDMC_EOD!AI52+NDMC_EOD!AJ52</f>
        <v>23</v>
      </c>
      <c r="M52">
        <f>TPDDL_EOD!AI52+TPDDL_EOD!AJ52</f>
        <v>54.46</v>
      </c>
      <c r="N52">
        <f t="shared" si="0"/>
        <v>262.97000000000003</v>
      </c>
      <c r="O52" s="112">
        <f t="shared" si="1"/>
        <v>0</v>
      </c>
      <c r="P52">
        <v>134.61000000000001</v>
      </c>
      <c r="Q52">
        <v>45.06</v>
      </c>
      <c r="R52">
        <v>5.84</v>
      </c>
      <c r="S52">
        <v>23</v>
      </c>
      <c r="T52">
        <v>54.46</v>
      </c>
      <c r="U52" s="114">
        <f t="shared" si="2"/>
        <v>262.97000000000003</v>
      </c>
      <c r="V52" s="112">
        <f t="shared" si="3"/>
        <v>0</v>
      </c>
      <c r="Y52">
        <f>BAWANA!AW52+BAWANA!AX52</f>
        <v>32</v>
      </c>
      <c r="Z52">
        <f>BAWANA!BD52+BAWANA!BE52</f>
        <v>25.03</v>
      </c>
      <c r="AA52">
        <f>BAWANA!X52+BAWANA!Y52</f>
        <v>32</v>
      </c>
      <c r="AB52">
        <f>BAWANA!AE52+BAWANA!AF52</f>
        <v>25.03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262.97000000000003</v>
      </c>
      <c r="E53">
        <f>BAWANA!AM53</f>
        <v>0</v>
      </c>
      <c r="F53">
        <f t="shared" si="4"/>
        <v>256</v>
      </c>
      <c r="G53">
        <f t="shared" si="5"/>
        <v>262.97000000000003</v>
      </c>
      <c r="H53" s="112"/>
      <c r="I53">
        <f>BRPL_EOD!AI53+BRPL_EOD!AJ53</f>
        <v>134.61000000000001</v>
      </c>
      <c r="J53">
        <f>BYPL_EOD!AI53+BYPL_EOD!AJ53</f>
        <v>45.06</v>
      </c>
      <c r="K53">
        <f>MES_EOD!AI53+MES_EOD!AJ53</f>
        <v>5.84</v>
      </c>
      <c r="L53">
        <f>NDMC_EOD!AI53+NDMC_EOD!AJ53</f>
        <v>23</v>
      </c>
      <c r="M53">
        <f>TPDDL_EOD!AI53+TPDDL_EOD!AJ53</f>
        <v>54.46</v>
      </c>
      <c r="N53">
        <f t="shared" si="0"/>
        <v>262.97000000000003</v>
      </c>
      <c r="O53" s="112">
        <f t="shared" si="1"/>
        <v>0</v>
      </c>
      <c r="P53">
        <v>134.61000000000001</v>
      </c>
      <c r="Q53">
        <v>45.06</v>
      </c>
      <c r="R53">
        <v>5.84</v>
      </c>
      <c r="S53">
        <v>23</v>
      </c>
      <c r="T53">
        <v>54.46</v>
      </c>
      <c r="U53" s="114">
        <f t="shared" si="2"/>
        <v>262.97000000000003</v>
      </c>
      <c r="V53" s="112">
        <f t="shared" si="3"/>
        <v>0</v>
      </c>
      <c r="Y53">
        <f>BAWANA!AW53+BAWANA!AX53</f>
        <v>32</v>
      </c>
      <c r="Z53">
        <f>BAWANA!BD53+BAWANA!BE53</f>
        <v>25.03</v>
      </c>
      <c r="AA53">
        <f>BAWANA!X53+BAWANA!Y53</f>
        <v>32</v>
      </c>
      <c r="AB53">
        <f>BAWANA!AE53+BAWANA!AF53</f>
        <v>25.03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262.97000000000003</v>
      </c>
      <c r="E54">
        <f>BAWANA!AM54</f>
        <v>0</v>
      </c>
      <c r="F54">
        <f t="shared" si="4"/>
        <v>256</v>
      </c>
      <c r="G54">
        <f t="shared" si="5"/>
        <v>262.97000000000003</v>
      </c>
      <c r="H54" s="112"/>
      <c r="I54">
        <f>BRPL_EOD!AI54+BRPL_EOD!AJ54</f>
        <v>134.61000000000001</v>
      </c>
      <c r="J54">
        <f>BYPL_EOD!AI54+BYPL_EOD!AJ54</f>
        <v>45.06</v>
      </c>
      <c r="K54">
        <f>MES_EOD!AI54+MES_EOD!AJ54</f>
        <v>5.84</v>
      </c>
      <c r="L54">
        <f>NDMC_EOD!AI54+NDMC_EOD!AJ54</f>
        <v>23</v>
      </c>
      <c r="M54">
        <f>TPDDL_EOD!AI54+TPDDL_EOD!AJ54</f>
        <v>54.46</v>
      </c>
      <c r="N54">
        <f t="shared" si="0"/>
        <v>262.97000000000003</v>
      </c>
      <c r="O54" s="112">
        <f t="shared" si="1"/>
        <v>0</v>
      </c>
      <c r="P54">
        <v>134.61000000000001</v>
      </c>
      <c r="Q54">
        <v>45.06</v>
      </c>
      <c r="R54">
        <v>5.84</v>
      </c>
      <c r="S54">
        <v>23</v>
      </c>
      <c r="T54">
        <v>54.46</v>
      </c>
      <c r="U54" s="114">
        <f t="shared" si="2"/>
        <v>262.97000000000003</v>
      </c>
      <c r="V54" s="112">
        <f t="shared" si="3"/>
        <v>0</v>
      </c>
      <c r="Y54">
        <f>BAWANA!AW54+BAWANA!AX54</f>
        <v>32</v>
      </c>
      <c r="Z54">
        <f>BAWANA!BD54+BAWANA!BE54</f>
        <v>25.03</v>
      </c>
      <c r="AA54">
        <f>BAWANA!X54+BAWANA!Y54</f>
        <v>32</v>
      </c>
      <c r="AB54">
        <f>BAWANA!AE54+BAWANA!AF54</f>
        <v>25.03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262.97000000000003</v>
      </c>
      <c r="E55">
        <f>BAWANA!AM55</f>
        <v>0</v>
      </c>
      <c r="F55">
        <f t="shared" si="4"/>
        <v>256</v>
      </c>
      <c r="G55">
        <f t="shared" si="5"/>
        <v>262.97000000000003</v>
      </c>
      <c r="H55" s="112"/>
      <c r="I55">
        <f>BRPL_EOD!AI55+BRPL_EOD!AJ55</f>
        <v>134.61000000000001</v>
      </c>
      <c r="J55">
        <f>BYPL_EOD!AI55+BYPL_EOD!AJ55</f>
        <v>45.06</v>
      </c>
      <c r="K55">
        <f>MES_EOD!AI55+MES_EOD!AJ55</f>
        <v>5.84</v>
      </c>
      <c r="L55">
        <f>NDMC_EOD!AI55+NDMC_EOD!AJ55</f>
        <v>23</v>
      </c>
      <c r="M55">
        <f>TPDDL_EOD!AI55+TPDDL_EOD!AJ55</f>
        <v>54.46</v>
      </c>
      <c r="N55">
        <f t="shared" si="0"/>
        <v>262.97000000000003</v>
      </c>
      <c r="O55" s="112">
        <f t="shared" si="1"/>
        <v>0</v>
      </c>
      <c r="P55">
        <v>134.61000000000001</v>
      </c>
      <c r="Q55">
        <v>45.06</v>
      </c>
      <c r="R55">
        <v>5.84</v>
      </c>
      <c r="S55">
        <v>23</v>
      </c>
      <c r="T55">
        <v>54.46</v>
      </c>
      <c r="U55" s="114">
        <f t="shared" si="2"/>
        <v>262.97000000000003</v>
      </c>
      <c r="V55" s="112">
        <f t="shared" si="3"/>
        <v>0</v>
      </c>
      <c r="Y55">
        <f>BAWANA!AW55+BAWANA!AX55</f>
        <v>32</v>
      </c>
      <c r="Z55">
        <f>BAWANA!BD55+BAWANA!BE55</f>
        <v>25.03</v>
      </c>
      <c r="AA55">
        <f>BAWANA!X55+BAWANA!Y55</f>
        <v>32</v>
      </c>
      <c r="AB55">
        <f>BAWANA!AE55+BAWANA!AF55</f>
        <v>25.03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262.97000000000003</v>
      </c>
      <c r="E56">
        <f>BAWANA!AM56</f>
        <v>0</v>
      </c>
      <c r="F56">
        <f t="shared" si="4"/>
        <v>256</v>
      </c>
      <c r="G56">
        <f t="shared" si="5"/>
        <v>262.97000000000003</v>
      </c>
      <c r="H56" s="112"/>
      <c r="I56">
        <f>BRPL_EOD!AI56+BRPL_EOD!AJ56</f>
        <v>134.61000000000001</v>
      </c>
      <c r="J56">
        <f>BYPL_EOD!AI56+BYPL_EOD!AJ56</f>
        <v>45.06</v>
      </c>
      <c r="K56">
        <f>MES_EOD!AI56+MES_EOD!AJ56</f>
        <v>5.84</v>
      </c>
      <c r="L56">
        <f>NDMC_EOD!AI56+NDMC_EOD!AJ56</f>
        <v>23</v>
      </c>
      <c r="M56">
        <f>TPDDL_EOD!AI56+TPDDL_EOD!AJ56</f>
        <v>54.46</v>
      </c>
      <c r="N56">
        <f t="shared" si="0"/>
        <v>262.97000000000003</v>
      </c>
      <c r="O56" s="112">
        <f t="shared" si="1"/>
        <v>0</v>
      </c>
      <c r="P56">
        <v>134.61000000000001</v>
      </c>
      <c r="Q56">
        <v>45.06</v>
      </c>
      <c r="R56">
        <v>5.84</v>
      </c>
      <c r="S56">
        <v>23</v>
      </c>
      <c r="T56">
        <v>54.46</v>
      </c>
      <c r="U56" s="114">
        <f t="shared" si="2"/>
        <v>262.97000000000003</v>
      </c>
      <c r="V56" s="112">
        <f t="shared" si="3"/>
        <v>0</v>
      </c>
      <c r="Y56">
        <f>BAWANA!AW56+BAWANA!AX56</f>
        <v>32</v>
      </c>
      <c r="Z56">
        <f>BAWANA!BD56+BAWANA!BE56</f>
        <v>25.03</v>
      </c>
      <c r="AA56">
        <f>BAWANA!X56+BAWANA!Y56</f>
        <v>32</v>
      </c>
      <c r="AB56">
        <f>BAWANA!AE56+BAWANA!AF56</f>
        <v>25.03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262.97000000000003</v>
      </c>
      <c r="E57">
        <f>BAWANA!AM57</f>
        <v>0</v>
      </c>
      <c r="F57">
        <f t="shared" si="4"/>
        <v>256</v>
      </c>
      <c r="G57">
        <f t="shared" si="5"/>
        <v>262.97000000000003</v>
      </c>
      <c r="H57" s="112"/>
      <c r="I57">
        <f>BRPL_EOD!AI57+BRPL_EOD!AJ57</f>
        <v>134.61000000000001</v>
      </c>
      <c r="J57">
        <f>BYPL_EOD!AI57+BYPL_EOD!AJ57</f>
        <v>45.06</v>
      </c>
      <c r="K57">
        <f>MES_EOD!AI57+MES_EOD!AJ57</f>
        <v>5.84</v>
      </c>
      <c r="L57">
        <f>NDMC_EOD!AI57+NDMC_EOD!AJ57</f>
        <v>23</v>
      </c>
      <c r="M57">
        <f>TPDDL_EOD!AI57+TPDDL_EOD!AJ57</f>
        <v>54.46</v>
      </c>
      <c r="N57">
        <f t="shared" si="0"/>
        <v>262.97000000000003</v>
      </c>
      <c r="O57" s="112">
        <f t="shared" si="1"/>
        <v>0</v>
      </c>
      <c r="P57">
        <v>134.61000000000001</v>
      </c>
      <c r="Q57">
        <v>45.06</v>
      </c>
      <c r="R57">
        <v>5.84</v>
      </c>
      <c r="S57">
        <v>23</v>
      </c>
      <c r="T57">
        <v>54.46</v>
      </c>
      <c r="U57" s="114">
        <f t="shared" si="2"/>
        <v>262.97000000000003</v>
      </c>
      <c r="V57" s="112">
        <f t="shared" si="3"/>
        <v>0</v>
      </c>
      <c r="Y57">
        <f>BAWANA!AW57+BAWANA!AX57</f>
        <v>32</v>
      </c>
      <c r="Z57">
        <f>BAWANA!BD57+BAWANA!BE57</f>
        <v>25.03</v>
      </c>
      <c r="AA57">
        <f>BAWANA!X57+BAWANA!Y57</f>
        <v>32</v>
      </c>
      <c r="AB57">
        <f>BAWANA!AE57+BAWANA!AF57</f>
        <v>25.03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262.97000000000003</v>
      </c>
      <c r="E58">
        <f>BAWANA!AM58</f>
        <v>0</v>
      </c>
      <c r="F58">
        <f t="shared" si="4"/>
        <v>256</v>
      </c>
      <c r="G58">
        <f t="shared" si="5"/>
        <v>262.97000000000003</v>
      </c>
      <c r="H58" s="112"/>
      <c r="I58">
        <f>BRPL_EOD!AI58+BRPL_EOD!AJ58</f>
        <v>134.61000000000001</v>
      </c>
      <c r="J58">
        <f>BYPL_EOD!AI58+BYPL_EOD!AJ58</f>
        <v>45.06</v>
      </c>
      <c r="K58">
        <f>MES_EOD!AI58+MES_EOD!AJ58</f>
        <v>5.84</v>
      </c>
      <c r="L58">
        <f>NDMC_EOD!AI58+NDMC_EOD!AJ58</f>
        <v>23</v>
      </c>
      <c r="M58">
        <f>TPDDL_EOD!AI58+TPDDL_EOD!AJ58</f>
        <v>54.46</v>
      </c>
      <c r="N58">
        <f t="shared" si="0"/>
        <v>262.97000000000003</v>
      </c>
      <c r="O58" s="112">
        <f t="shared" si="1"/>
        <v>0</v>
      </c>
      <c r="P58">
        <v>134.61000000000001</v>
      </c>
      <c r="Q58">
        <v>45.06</v>
      </c>
      <c r="R58">
        <v>5.84</v>
      </c>
      <c r="S58">
        <v>23</v>
      </c>
      <c r="T58">
        <v>54.46</v>
      </c>
      <c r="U58" s="114">
        <f t="shared" si="2"/>
        <v>262.97000000000003</v>
      </c>
      <c r="V58" s="112">
        <f t="shared" si="3"/>
        <v>0</v>
      </c>
      <c r="Y58">
        <f>BAWANA!AW58+BAWANA!AX58</f>
        <v>32</v>
      </c>
      <c r="Z58">
        <f>BAWANA!BD58+BAWANA!BE58</f>
        <v>25.03</v>
      </c>
      <c r="AA58">
        <f>BAWANA!X58+BAWANA!Y58</f>
        <v>32</v>
      </c>
      <c r="AB58">
        <f>BAWANA!AE58+BAWANA!AF58</f>
        <v>25.03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262.97000000000003</v>
      </c>
      <c r="E59">
        <f>BAWANA!AM59</f>
        <v>0</v>
      </c>
      <c r="F59">
        <f t="shared" si="4"/>
        <v>256</v>
      </c>
      <c r="G59">
        <f t="shared" si="5"/>
        <v>262.97000000000003</v>
      </c>
      <c r="H59" s="112"/>
      <c r="I59">
        <f>BRPL_EOD!AI59+BRPL_EOD!AJ59</f>
        <v>134.61000000000001</v>
      </c>
      <c r="J59">
        <f>BYPL_EOD!AI59+BYPL_EOD!AJ59</f>
        <v>45.06</v>
      </c>
      <c r="K59">
        <f>MES_EOD!AI59+MES_EOD!AJ59</f>
        <v>5.84</v>
      </c>
      <c r="L59">
        <f>NDMC_EOD!AI59+NDMC_EOD!AJ59</f>
        <v>23</v>
      </c>
      <c r="M59">
        <f>TPDDL_EOD!AI59+TPDDL_EOD!AJ59</f>
        <v>54.46</v>
      </c>
      <c r="N59">
        <f t="shared" si="0"/>
        <v>262.97000000000003</v>
      </c>
      <c r="O59" s="112">
        <f t="shared" si="1"/>
        <v>0</v>
      </c>
      <c r="P59">
        <v>134.61000000000001</v>
      </c>
      <c r="Q59">
        <v>45.06</v>
      </c>
      <c r="R59">
        <v>5.84</v>
      </c>
      <c r="S59">
        <v>23</v>
      </c>
      <c r="T59">
        <v>54.46</v>
      </c>
      <c r="U59" s="114">
        <f t="shared" si="2"/>
        <v>262.97000000000003</v>
      </c>
      <c r="V59" s="112">
        <f t="shared" si="3"/>
        <v>0</v>
      </c>
      <c r="Y59">
        <f>BAWANA!AW59+BAWANA!AX59</f>
        <v>32</v>
      </c>
      <c r="Z59">
        <f>BAWANA!BD59+BAWANA!BE59</f>
        <v>25.03</v>
      </c>
      <c r="AA59">
        <f>BAWANA!X59+BAWANA!Y59</f>
        <v>32</v>
      </c>
      <c r="AB59">
        <f>BAWANA!AE59+BAWANA!AF59</f>
        <v>25.03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262.97000000000003</v>
      </c>
      <c r="E60">
        <f>BAWANA!AM60</f>
        <v>0</v>
      </c>
      <c r="F60">
        <f t="shared" si="4"/>
        <v>256</v>
      </c>
      <c r="G60">
        <f t="shared" si="5"/>
        <v>262.97000000000003</v>
      </c>
      <c r="H60" s="112"/>
      <c r="I60">
        <f>BRPL_EOD!AI60+BRPL_EOD!AJ60</f>
        <v>134.61000000000001</v>
      </c>
      <c r="J60">
        <f>BYPL_EOD!AI60+BYPL_EOD!AJ60</f>
        <v>45.06</v>
      </c>
      <c r="K60">
        <f>MES_EOD!AI60+MES_EOD!AJ60</f>
        <v>5.84</v>
      </c>
      <c r="L60">
        <f>NDMC_EOD!AI60+NDMC_EOD!AJ60</f>
        <v>23</v>
      </c>
      <c r="M60">
        <f>TPDDL_EOD!AI60+TPDDL_EOD!AJ60</f>
        <v>54.46</v>
      </c>
      <c r="N60">
        <f t="shared" si="0"/>
        <v>262.97000000000003</v>
      </c>
      <c r="O60" s="112">
        <f t="shared" si="1"/>
        <v>0</v>
      </c>
      <c r="P60">
        <v>134.61000000000001</v>
      </c>
      <c r="Q60">
        <v>45.06</v>
      </c>
      <c r="R60">
        <v>5.84</v>
      </c>
      <c r="S60">
        <v>23</v>
      </c>
      <c r="T60">
        <v>54.46</v>
      </c>
      <c r="U60" s="114">
        <f t="shared" si="2"/>
        <v>262.97000000000003</v>
      </c>
      <c r="V60" s="112">
        <f t="shared" si="3"/>
        <v>0</v>
      </c>
      <c r="Y60">
        <f>BAWANA!AW60+BAWANA!AX60</f>
        <v>32</v>
      </c>
      <c r="Z60">
        <f>BAWANA!BD60+BAWANA!BE60</f>
        <v>25.03</v>
      </c>
      <c r="AA60">
        <f>BAWANA!X60+BAWANA!Y60</f>
        <v>32</v>
      </c>
      <c r="AB60">
        <f>BAWANA!AE60+BAWANA!AF60</f>
        <v>25.03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262.97000000000003</v>
      </c>
      <c r="E61">
        <f>BAWANA!AM61</f>
        <v>0</v>
      </c>
      <c r="F61">
        <f t="shared" si="4"/>
        <v>256</v>
      </c>
      <c r="G61">
        <f t="shared" si="5"/>
        <v>262.97000000000003</v>
      </c>
      <c r="H61" s="112"/>
      <c r="I61">
        <f>BRPL_EOD!AI61+BRPL_EOD!AJ61</f>
        <v>134.61000000000001</v>
      </c>
      <c r="J61">
        <f>BYPL_EOD!AI61+BYPL_EOD!AJ61</f>
        <v>45.06</v>
      </c>
      <c r="K61">
        <f>MES_EOD!AI61+MES_EOD!AJ61</f>
        <v>5.84</v>
      </c>
      <c r="L61">
        <f>NDMC_EOD!AI61+NDMC_EOD!AJ61</f>
        <v>23</v>
      </c>
      <c r="M61">
        <f>TPDDL_EOD!AI61+TPDDL_EOD!AJ61</f>
        <v>54.46</v>
      </c>
      <c r="N61">
        <f t="shared" si="0"/>
        <v>262.97000000000003</v>
      </c>
      <c r="O61" s="112">
        <f t="shared" si="1"/>
        <v>0</v>
      </c>
      <c r="P61">
        <v>134.61000000000001</v>
      </c>
      <c r="Q61">
        <v>45.06</v>
      </c>
      <c r="R61">
        <v>5.84</v>
      </c>
      <c r="S61">
        <v>23</v>
      </c>
      <c r="T61">
        <v>54.46</v>
      </c>
      <c r="U61" s="114">
        <f t="shared" si="2"/>
        <v>262.97000000000003</v>
      </c>
      <c r="V61" s="112">
        <f t="shared" si="3"/>
        <v>0</v>
      </c>
      <c r="Y61">
        <f>BAWANA!AW61+BAWANA!AX61</f>
        <v>32</v>
      </c>
      <c r="Z61">
        <f>BAWANA!BD61+BAWANA!BE61</f>
        <v>25.03</v>
      </c>
      <c r="AA61">
        <f>BAWANA!X61+BAWANA!Y61</f>
        <v>32</v>
      </c>
      <c r="AB61">
        <f>BAWANA!AE61+BAWANA!AF61</f>
        <v>25.03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262.97000000000003</v>
      </c>
      <c r="E62">
        <f>BAWANA!AM62</f>
        <v>0</v>
      </c>
      <c r="F62">
        <f t="shared" si="4"/>
        <v>256</v>
      </c>
      <c r="G62">
        <f t="shared" si="5"/>
        <v>262.97000000000003</v>
      </c>
      <c r="H62" s="112"/>
      <c r="I62">
        <f>BRPL_EOD!AI62+BRPL_EOD!AJ62</f>
        <v>134.61000000000001</v>
      </c>
      <c r="J62">
        <f>BYPL_EOD!AI62+BYPL_EOD!AJ62</f>
        <v>45.06</v>
      </c>
      <c r="K62">
        <f>MES_EOD!AI62+MES_EOD!AJ62</f>
        <v>5.84</v>
      </c>
      <c r="L62">
        <f>NDMC_EOD!AI62+NDMC_EOD!AJ62</f>
        <v>23</v>
      </c>
      <c r="M62">
        <f>TPDDL_EOD!AI62+TPDDL_EOD!AJ62</f>
        <v>54.46</v>
      </c>
      <c r="N62">
        <f t="shared" si="0"/>
        <v>262.97000000000003</v>
      </c>
      <c r="O62" s="112">
        <f t="shared" si="1"/>
        <v>0</v>
      </c>
      <c r="P62">
        <v>134.61000000000001</v>
      </c>
      <c r="Q62">
        <v>45.06</v>
      </c>
      <c r="R62">
        <v>5.84</v>
      </c>
      <c r="S62">
        <v>23</v>
      </c>
      <c r="T62">
        <v>54.46</v>
      </c>
      <c r="U62" s="114">
        <f t="shared" si="2"/>
        <v>262.97000000000003</v>
      </c>
      <c r="V62" s="112">
        <f t="shared" si="3"/>
        <v>0</v>
      </c>
      <c r="Y62">
        <f>BAWANA!AW62+BAWANA!AX62</f>
        <v>32</v>
      </c>
      <c r="Z62">
        <f>BAWANA!BD62+BAWANA!BE62</f>
        <v>25.03</v>
      </c>
      <c r="AA62">
        <f>BAWANA!X62+BAWANA!Y62</f>
        <v>32</v>
      </c>
      <c r="AB62">
        <f>BAWANA!AE62+BAWANA!AF62</f>
        <v>25.03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262.97000000000003</v>
      </c>
      <c r="E63">
        <f>BAWANA!AM63</f>
        <v>0</v>
      </c>
      <c r="F63">
        <f t="shared" si="4"/>
        <v>256</v>
      </c>
      <c r="G63">
        <f t="shared" si="5"/>
        <v>262.97000000000003</v>
      </c>
      <c r="H63" s="112"/>
      <c r="I63">
        <f>BRPL_EOD!AI63+BRPL_EOD!AJ63</f>
        <v>134.61000000000001</v>
      </c>
      <c r="J63">
        <f>BYPL_EOD!AI63+BYPL_EOD!AJ63</f>
        <v>45.06</v>
      </c>
      <c r="K63">
        <f>MES_EOD!AI63+MES_EOD!AJ63</f>
        <v>5.84</v>
      </c>
      <c r="L63">
        <f>NDMC_EOD!AI63+NDMC_EOD!AJ63</f>
        <v>23</v>
      </c>
      <c r="M63">
        <f>TPDDL_EOD!AI63+TPDDL_EOD!AJ63</f>
        <v>54.46</v>
      </c>
      <c r="N63">
        <f t="shared" si="0"/>
        <v>262.97000000000003</v>
      </c>
      <c r="O63" s="112">
        <f t="shared" si="1"/>
        <v>0</v>
      </c>
      <c r="P63">
        <v>134.61000000000001</v>
      </c>
      <c r="Q63">
        <v>45.06</v>
      </c>
      <c r="R63">
        <v>5.84</v>
      </c>
      <c r="S63">
        <v>23</v>
      </c>
      <c r="T63">
        <v>54.46</v>
      </c>
      <c r="U63" s="114">
        <f t="shared" si="2"/>
        <v>262.97000000000003</v>
      </c>
      <c r="V63" s="112">
        <f t="shared" si="3"/>
        <v>0</v>
      </c>
      <c r="Y63">
        <f>BAWANA!AW63+BAWANA!AX63</f>
        <v>32</v>
      </c>
      <c r="Z63">
        <f>BAWANA!BD63+BAWANA!BE63</f>
        <v>25.03</v>
      </c>
      <c r="AA63">
        <f>BAWANA!X63+BAWANA!Y63</f>
        <v>32</v>
      </c>
      <c r="AB63">
        <f>BAWANA!AE63+BAWANA!AF63</f>
        <v>25.03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262.97000000000003</v>
      </c>
      <c r="E64">
        <f>BAWANA!AM64</f>
        <v>0</v>
      </c>
      <c r="F64">
        <f t="shared" si="4"/>
        <v>256</v>
      </c>
      <c r="G64">
        <f t="shared" si="5"/>
        <v>262.97000000000003</v>
      </c>
      <c r="H64" s="112"/>
      <c r="I64">
        <f>BRPL_EOD!AI64+BRPL_EOD!AJ64</f>
        <v>134.61000000000001</v>
      </c>
      <c r="J64">
        <f>BYPL_EOD!AI64+BYPL_EOD!AJ64</f>
        <v>45.06</v>
      </c>
      <c r="K64">
        <f>MES_EOD!AI64+MES_EOD!AJ64</f>
        <v>5.84</v>
      </c>
      <c r="L64">
        <f>NDMC_EOD!AI64+NDMC_EOD!AJ64</f>
        <v>23</v>
      </c>
      <c r="M64">
        <f>TPDDL_EOD!AI64+TPDDL_EOD!AJ64</f>
        <v>54.46</v>
      </c>
      <c r="N64">
        <f t="shared" si="0"/>
        <v>262.97000000000003</v>
      </c>
      <c r="O64" s="112">
        <f t="shared" si="1"/>
        <v>0</v>
      </c>
      <c r="P64">
        <v>134.61000000000001</v>
      </c>
      <c r="Q64">
        <v>45.06</v>
      </c>
      <c r="R64">
        <v>5.84</v>
      </c>
      <c r="S64">
        <v>23</v>
      </c>
      <c r="T64">
        <v>54.46</v>
      </c>
      <c r="U64" s="114">
        <f t="shared" si="2"/>
        <v>262.97000000000003</v>
      </c>
      <c r="V64" s="112">
        <f t="shared" si="3"/>
        <v>0</v>
      </c>
      <c r="Y64">
        <f>BAWANA!AW64+BAWANA!AX64</f>
        <v>32</v>
      </c>
      <c r="Z64">
        <f>BAWANA!BD64+BAWANA!BE64</f>
        <v>25.03</v>
      </c>
      <c r="AA64">
        <f>BAWANA!X64+BAWANA!Y64</f>
        <v>32</v>
      </c>
      <c r="AB64">
        <f>BAWANA!AE64+BAWANA!AF64</f>
        <v>25.03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262.97000000000003</v>
      </c>
      <c r="E65">
        <f>BAWANA!AM65</f>
        <v>0</v>
      </c>
      <c r="F65">
        <f t="shared" si="4"/>
        <v>256</v>
      </c>
      <c r="G65">
        <f t="shared" si="5"/>
        <v>262.97000000000003</v>
      </c>
      <c r="H65" s="112"/>
      <c r="I65">
        <f>BRPL_EOD!AI65+BRPL_EOD!AJ65</f>
        <v>134.61000000000001</v>
      </c>
      <c r="J65">
        <f>BYPL_EOD!AI65+BYPL_EOD!AJ65</f>
        <v>45.06</v>
      </c>
      <c r="K65">
        <f>MES_EOD!AI65+MES_EOD!AJ65</f>
        <v>5.84</v>
      </c>
      <c r="L65">
        <f>NDMC_EOD!AI65+NDMC_EOD!AJ65</f>
        <v>23</v>
      </c>
      <c r="M65">
        <f>TPDDL_EOD!AI65+TPDDL_EOD!AJ65</f>
        <v>54.46</v>
      </c>
      <c r="N65">
        <f t="shared" si="0"/>
        <v>262.97000000000003</v>
      </c>
      <c r="O65" s="112">
        <f t="shared" si="1"/>
        <v>0</v>
      </c>
      <c r="P65">
        <v>134.61000000000001</v>
      </c>
      <c r="Q65">
        <v>45.06</v>
      </c>
      <c r="R65">
        <v>5.84</v>
      </c>
      <c r="S65">
        <v>23</v>
      </c>
      <c r="T65">
        <v>54.46</v>
      </c>
      <c r="U65" s="114">
        <f t="shared" si="2"/>
        <v>262.97000000000003</v>
      </c>
      <c r="V65" s="112">
        <f t="shared" si="3"/>
        <v>0</v>
      </c>
      <c r="Y65">
        <f>BAWANA!AW65+BAWANA!AX65</f>
        <v>32</v>
      </c>
      <c r="Z65">
        <f>BAWANA!BD65+BAWANA!BE65</f>
        <v>25.03</v>
      </c>
      <c r="AA65">
        <f>BAWANA!X65+BAWANA!Y65</f>
        <v>32</v>
      </c>
      <c r="AB65">
        <f>BAWANA!AE65+BAWANA!AF65</f>
        <v>25.03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262.97000000000003</v>
      </c>
      <c r="E66">
        <f>BAWANA!AM66</f>
        <v>0</v>
      </c>
      <c r="F66">
        <f t="shared" si="4"/>
        <v>256</v>
      </c>
      <c r="G66">
        <f t="shared" si="5"/>
        <v>262.97000000000003</v>
      </c>
      <c r="H66" s="112"/>
      <c r="I66">
        <f>BRPL_EOD!AI66+BRPL_EOD!AJ66</f>
        <v>134.61000000000001</v>
      </c>
      <c r="J66">
        <f>BYPL_EOD!AI66+BYPL_EOD!AJ66</f>
        <v>45.06</v>
      </c>
      <c r="K66">
        <f>MES_EOD!AI66+MES_EOD!AJ66</f>
        <v>5.84</v>
      </c>
      <c r="L66">
        <f>NDMC_EOD!AI66+NDMC_EOD!AJ66</f>
        <v>23</v>
      </c>
      <c r="M66">
        <f>TPDDL_EOD!AI66+TPDDL_EOD!AJ66</f>
        <v>54.46</v>
      </c>
      <c r="N66">
        <f t="shared" si="0"/>
        <v>262.97000000000003</v>
      </c>
      <c r="O66" s="112">
        <f t="shared" si="1"/>
        <v>0</v>
      </c>
      <c r="P66">
        <v>134.61000000000001</v>
      </c>
      <c r="Q66">
        <v>45.06</v>
      </c>
      <c r="R66">
        <v>5.84</v>
      </c>
      <c r="S66">
        <v>23</v>
      </c>
      <c r="T66">
        <v>54.46</v>
      </c>
      <c r="U66" s="114">
        <f t="shared" si="2"/>
        <v>262.97000000000003</v>
      </c>
      <c r="V66" s="112">
        <f t="shared" si="3"/>
        <v>0</v>
      </c>
      <c r="Y66">
        <f>BAWANA!AW66+BAWANA!AX66</f>
        <v>32</v>
      </c>
      <c r="Z66">
        <f>BAWANA!BD66+BAWANA!BE66</f>
        <v>25.03</v>
      </c>
      <c r="AA66">
        <f>BAWANA!X66+BAWANA!Y66</f>
        <v>32</v>
      </c>
      <c r="AB66">
        <f>BAWANA!AE66+BAWANA!AF66</f>
        <v>25.03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132.16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256</v>
      </c>
      <c r="O67" s="112">
        <f t="shared" ref="O67:O98" si="8">G67-N67</f>
        <v>0</v>
      </c>
      <c r="P67">
        <v>132.16</v>
      </c>
      <c r="Q67">
        <v>45</v>
      </c>
      <c r="R67">
        <v>5.84</v>
      </c>
      <c r="S67">
        <v>23</v>
      </c>
      <c r="T67">
        <v>50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132.16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50</v>
      </c>
      <c r="N68">
        <f t="shared" si="7"/>
        <v>256</v>
      </c>
      <c r="O68" s="112">
        <f t="shared" si="8"/>
        <v>0</v>
      </c>
      <c r="P68">
        <v>132.16</v>
      </c>
      <c r="Q68">
        <v>45</v>
      </c>
      <c r="R68">
        <v>5.84</v>
      </c>
      <c r="S68">
        <v>23</v>
      </c>
      <c r="T68">
        <v>50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132.16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50</v>
      </c>
      <c r="N69">
        <f t="shared" si="7"/>
        <v>256</v>
      </c>
      <c r="O69" s="112">
        <f t="shared" si="8"/>
        <v>0</v>
      </c>
      <c r="P69">
        <v>132.16</v>
      </c>
      <c r="Q69">
        <v>45</v>
      </c>
      <c r="R69">
        <v>5.84</v>
      </c>
      <c r="S69">
        <v>23</v>
      </c>
      <c r="T69">
        <v>50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132.16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50</v>
      </c>
      <c r="N70">
        <f t="shared" si="7"/>
        <v>256</v>
      </c>
      <c r="O70" s="112">
        <f t="shared" si="8"/>
        <v>0</v>
      </c>
      <c r="P70">
        <v>132.16</v>
      </c>
      <c r="Q70">
        <v>45</v>
      </c>
      <c r="R70">
        <v>5.84</v>
      </c>
      <c r="S70">
        <v>23</v>
      </c>
      <c r="T70">
        <v>50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112.56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112.55560329674623</v>
      </c>
      <c r="Q71">
        <v>44.998242256161873</v>
      </c>
      <c r="R71">
        <v>5.8397718839107844</v>
      </c>
      <c r="S71">
        <v>22.999101597593846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112.56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112.55560329674623</v>
      </c>
      <c r="Q72">
        <v>44.998242256161873</v>
      </c>
      <c r="R72">
        <v>5.8397718839107844</v>
      </c>
      <c r="S72">
        <v>22.999101597593846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112.56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112.55560329674623</v>
      </c>
      <c r="Q73">
        <v>44.998242256161873</v>
      </c>
      <c r="R73">
        <v>5.8397718839107844</v>
      </c>
      <c r="S73">
        <v>22.999101597593846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132.16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256</v>
      </c>
      <c r="O83" s="112">
        <f t="shared" si="8"/>
        <v>0</v>
      </c>
      <c r="P83">
        <v>132.16</v>
      </c>
      <c r="Q83">
        <v>45</v>
      </c>
      <c r="R83">
        <v>5.84</v>
      </c>
      <c r="S83">
        <v>23</v>
      </c>
      <c r="T83">
        <v>50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132.16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256</v>
      </c>
      <c r="O84" s="112">
        <f t="shared" si="8"/>
        <v>0</v>
      </c>
      <c r="P84">
        <v>132.16</v>
      </c>
      <c r="Q84">
        <v>45</v>
      </c>
      <c r="R84">
        <v>5.84</v>
      </c>
      <c r="S84">
        <v>23</v>
      </c>
      <c r="T84">
        <v>50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223.44600000000003</v>
      </c>
      <c r="E85">
        <f>BAWANA!AM85</f>
        <v>0</v>
      </c>
      <c r="F85">
        <f t="shared" si="11"/>
        <v>256</v>
      </c>
      <c r="G85">
        <f t="shared" si="12"/>
        <v>223.44600000000003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50</v>
      </c>
      <c r="N85">
        <f t="shared" si="7"/>
        <v>223.45000000000002</v>
      </c>
      <c r="O85" s="112">
        <f t="shared" si="8"/>
        <v>-3.9999999999906777E-3</v>
      </c>
      <c r="P85">
        <v>99.608216871783398</v>
      </c>
      <c r="Q85">
        <v>44.999194450660106</v>
      </c>
      <c r="R85">
        <v>5.8398954575967776</v>
      </c>
      <c r="S85">
        <v>22.999588274781832</v>
      </c>
      <c r="T85">
        <v>49.999104945177898</v>
      </c>
      <c r="U85" s="114">
        <f t="shared" si="9"/>
        <v>223.44600000000003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223.44600000000003</v>
      </c>
      <c r="E86">
        <f>BAWANA!AM86</f>
        <v>0</v>
      </c>
      <c r="F86">
        <f t="shared" si="11"/>
        <v>256</v>
      </c>
      <c r="G86">
        <f t="shared" si="12"/>
        <v>223.44600000000003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50</v>
      </c>
      <c r="N86">
        <f t="shared" si="7"/>
        <v>223.45000000000002</v>
      </c>
      <c r="O86" s="112">
        <f t="shared" si="8"/>
        <v>-3.9999999999906777E-3</v>
      </c>
      <c r="P86">
        <v>99.608216871783398</v>
      </c>
      <c r="Q86">
        <v>44.999194450660106</v>
      </c>
      <c r="R86">
        <v>5.8398954575967776</v>
      </c>
      <c r="S86">
        <v>22.999588274781832</v>
      </c>
      <c r="T86">
        <v>49.999104945177898</v>
      </c>
      <c r="U86" s="114">
        <f t="shared" si="9"/>
        <v>223.44600000000003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212.14</v>
      </c>
      <c r="E87">
        <f>BAWANA!AM87</f>
        <v>0</v>
      </c>
      <c r="F87">
        <f t="shared" si="11"/>
        <v>256</v>
      </c>
      <c r="G87">
        <f t="shared" si="12"/>
        <v>212.14</v>
      </c>
      <c r="H87" s="112"/>
      <c r="I87">
        <f>BRPL_EOD!AI87+BRPL_EOD!AJ87</f>
        <v>80.5</v>
      </c>
      <c r="J87">
        <f>BYPL_EOD!AI87+BYPL_EOD!AJ87</f>
        <v>46.55</v>
      </c>
      <c r="K87">
        <f>MES_EOD!AI87+MES_EOD!AJ87</f>
        <v>5.84</v>
      </c>
      <c r="L87">
        <f>NDMC_EOD!AI87+NDMC_EOD!AJ87</f>
        <v>23</v>
      </c>
      <c r="M87">
        <f>TPDDL_EOD!AI87+TPDDL_EOD!AJ87</f>
        <v>56.25</v>
      </c>
      <c r="N87">
        <f t="shared" si="7"/>
        <v>212.14</v>
      </c>
      <c r="O87" s="112">
        <f t="shared" si="8"/>
        <v>0</v>
      </c>
      <c r="P87">
        <v>80.5</v>
      </c>
      <c r="Q87">
        <v>46.55</v>
      </c>
      <c r="R87">
        <v>5.84</v>
      </c>
      <c r="S87">
        <v>23</v>
      </c>
      <c r="T87">
        <v>56.25</v>
      </c>
      <c r="U87" s="114">
        <f t="shared" si="9"/>
        <v>212.14</v>
      </c>
      <c r="V87" s="112">
        <f t="shared" si="10"/>
        <v>0</v>
      </c>
      <c r="Y87">
        <f>BAWANA!AW87+BAWANA!AX87</f>
        <v>25.86</v>
      </c>
      <c r="Z87">
        <f>BAWANA!BD87+BAWANA!BE87</f>
        <v>32</v>
      </c>
      <c r="AA87">
        <f>BAWANA!X87+BAWANA!Y87</f>
        <v>25.86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212.14</v>
      </c>
      <c r="E88">
        <f>BAWANA!AM88</f>
        <v>0</v>
      </c>
      <c r="F88">
        <f t="shared" si="11"/>
        <v>256</v>
      </c>
      <c r="G88">
        <f t="shared" si="12"/>
        <v>212.14</v>
      </c>
      <c r="H88" s="112"/>
      <c r="I88">
        <f>BRPL_EOD!AI88+BRPL_EOD!AJ88</f>
        <v>80.5</v>
      </c>
      <c r="J88">
        <f>BYPL_EOD!AI88+BYPL_EOD!AJ88</f>
        <v>46.55</v>
      </c>
      <c r="K88">
        <f>MES_EOD!AI88+MES_EOD!AJ88</f>
        <v>5.84</v>
      </c>
      <c r="L88">
        <f>NDMC_EOD!AI88+NDMC_EOD!AJ88</f>
        <v>23</v>
      </c>
      <c r="M88">
        <f>TPDDL_EOD!AI88+TPDDL_EOD!AJ88</f>
        <v>56.25</v>
      </c>
      <c r="N88">
        <f t="shared" si="7"/>
        <v>212.14</v>
      </c>
      <c r="O88" s="112">
        <f t="shared" si="8"/>
        <v>0</v>
      </c>
      <c r="P88">
        <v>80.5</v>
      </c>
      <c r="Q88">
        <v>46.55</v>
      </c>
      <c r="R88">
        <v>5.84</v>
      </c>
      <c r="S88">
        <v>23</v>
      </c>
      <c r="T88">
        <v>56.25</v>
      </c>
      <c r="U88" s="114">
        <f t="shared" si="9"/>
        <v>212.14</v>
      </c>
      <c r="V88" s="112">
        <f t="shared" si="10"/>
        <v>0</v>
      </c>
      <c r="Y88">
        <f>BAWANA!AW88+BAWANA!AX88</f>
        <v>25.86</v>
      </c>
      <c r="Z88">
        <f>BAWANA!BD88+BAWANA!BE88</f>
        <v>32</v>
      </c>
      <c r="AA88">
        <f>BAWANA!X88+BAWANA!Y88</f>
        <v>25.86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212.14</v>
      </c>
      <c r="E89">
        <f>BAWANA!AM89</f>
        <v>0</v>
      </c>
      <c r="F89">
        <f t="shared" si="11"/>
        <v>256</v>
      </c>
      <c r="G89">
        <f t="shared" si="12"/>
        <v>212.14</v>
      </c>
      <c r="H89" s="112"/>
      <c r="I89">
        <f>BRPL_EOD!AI89+BRPL_EOD!AJ89</f>
        <v>80.5</v>
      </c>
      <c r="J89">
        <f>BYPL_EOD!AI89+BYPL_EOD!AJ89</f>
        <v>46.55</v>
      </c>
      <c r="K89">
        <f>MES_EOD!AI89+MES_EOD!AJ89</f>
        <v>5.84</v>
      </c>
      <c r="L89">
        <f>NDMC_EOD!AI89+NDMC_EOD!AJ89</f>
        <v>23</v>
      </c>
      <c r="M89">
        <f>TPDDL_EOD!AI89+TPDDL_EOD!AJ89</f>
        <v>56.25</v>
      </c>
      <c r="N89">
        <f t="shared" si="7"/>
        <v>212.14</v>
      </c>
      <c r="O89" s="112">
        <f t="shared" si="8"/>
        <v>0</v>
      </c>
      <c r="P89">
        <v>80.5</v>
      </c>
      <c r="Q89">
        <v>46.55</v>
      </c>
      <c r="R89">
        <v>5.84</v>
      </c>
      <c r="S89">
        <v>23</v>
      </c>
      <c r="T89">
        <v>56.25</v>
      </c>
      <c r="U89" s="114">
        <f t="shared" si="9"/>
        <v>212.14</v>
      </c>
      <c r="V89" s="112">
        <f t="shared" si="10"/>
        <v>0</v>
      </c>
      <c r="Y89">
        <f>BAWANA!AW89+BAWANA!AX89</f>
        <v>25.86</v>
      </c>
      <c r="Z89">
        <f>BAWANA!BD89+BAWANA!BE89</f>
        <v>32</v>
      </c>
      <c r="AA89">
        <f>BAWANA!X89+BAWANA!Y89</f>
        <v>25.86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212.14</v>
      </c>
      <c r="E90">
        <f>BAWANA!AM90</f>
        <v>0</v>
      </c>
      <c r="F90">
        <f t="shared" si="11"/>
        <v>256</v>
      </c>
      <c r="G90">
        <f t="shared" si="12"/>
        <v>212.14</v>
      </c>
      <c r="H90" s="112"/>
      <c r="I90">
        <f>BRPL_EOD!AI90+BRPL_EOD!AJ90</f>
        <v>80.5</v>
      </c>
      <c r="J90">
        <f>BYPL_EOD!AI90+BYPL_EOD!AJ90</f>
        <v>46.55</v>
      </c>
      <c r="K90">
        <f>MES_EOD!AI90+MES_EOD!AJ90</f>
        <v>5.84</v>
      </c>
      <c r="L90">
        <f>NDMC_EOD!AI90+NDMC_EOD!AJ90</f>
        <v>23</v>
      </c>
      <c r="M90">
        <f>TPDDL_EOD!AI90+TPDDL_EOD!AJ90</f>
        <v>56.25</v>
      </c>
      <c r="N90">
        <f t="shared" si="7"/>
        <v>212.14</v>
      </c>
      <c r="O90" s="112">
        <f t="shared" si="8"/>
        <v>0</v>
      </c>
      <c r="P90">
        <v>80.5</v>
      </c>
      <c r="Q90">
        <v>46.55</v>
      </c>
      <c r="R90">
        <v>5.84</v>
      </c>
      <c r="S90">
        <v>23</v>
      </c>
      <c r="T90">
        <v>56.25</v>
      </c>
      <c r="U90" s="114">
        <f t="shared" si="9"/>
        <v>212.14</v>
      </c>
      <c r="V90" s="112">
        <f t="shared" si="10"/>
        <v>0</v>
      </c>
      <c r="Y90">
        <f>BAWANA!AW90+BAWANA!AX90</f>
        <v>25.86</v>
      </c>
      <c r="Z90">
        <f>BAWANA!BD90+BAWANA!BE90</f>
        <v>32</v>
      </c>
      <c r="AA90">
        <f>BAWANA!X90+BAWANA!Y90</f>
        <v>25.86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216.92000000000002</v>
      </c>
      <c r="E91">
        <f>BAWANA!AM91</f>
        <v>0</v>
      </c>
      <c r="F91">
        <f t="shared" si="11"/>
        <v>256</v>
      </c>
      <c r="G91">
        <f t="shared" si="12"/>
        <v>216.92000000000002</v>
      </c>
      <c r="H91" s="112"/>
      <c r="I91">
        <f>BRPL_EOD!AI91+BRPL_EOD!AJ91</f>
        <v>82.6</v>
      </c>
      <c r="J91">
        <f>BYPL_EOD!AI91+BYPL_EOD!AJ91</f>
        <v>47.77</v>
      </c>
      <c r="K91">
        <f>MES_EOD!AI91+MES_EOD!AJ91</f>
        <v>5.84</v>
      </c>
      <c r="L91">
        <f>NDMC_EOD!AI91+NDMC_EOD!AJ91</f>
        <v>23</v>
      </c>
      <c r="M91">
        <f>TPDDL_EOD!AI91+TPDDL_EOD!AJ91</f>
        <v>57.72</v>
      </c>
      <c r="N91">
        <f t="shared" si="7"/>
        <v>216.93</v>
      </c>
      <c r="O91" s="112">
        <f t="shared" si="8"/>
        <v>-9.9999999999909051E-3</v>
      </c>
      <c r="P91">
        <v>82.596192320103256</v>
      </c>
      <c r="Q91">
        <v>47.767797907158993</v>
      </c>
      <c r="R91">
        <v>5.8397307887336929</v>
      </c>
      <c r="S91">
        <v>22.99893975014982</v>
      </c>
      <c r="T91">
        <v>57.71733923385424</v>
      </c>
      <c r="U91" s="114">
        <f t="shared" si="9"/>
        <v>216.92000000000002</v>
      </c>
      <c r="V91" s="112">
        <f t="shared" si="10"/>
        <v>0</v>
      </c>
      <c r="Y91">
        <f>BAWANA!AW91+BAWANA!AX91</f>
        <v>26.54</v>
      </c>
      <c r="Z91">
        <f>BAWANA!BD91+BAWANA!BE91</f>
        <v>26.54</v>
      </c>
      <c r="AA91">
        <f>BAWANA!X91+BAWANA!Y91</f>
        <v>26.54</v>
      </c>
      <c r="AB91">
        <f>BAWANA!AE91+BAWANA!AF91</f>
        <v>26.54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216.92000000000002</v>
      </c>
      <c r="E92">
        <f>BAWANA!AM92</f>
        <v>0</v>
      </c>
      <c r="F92">
        <f t="shared" si="11"/>
        <v>256</v>
      </c>
      <c r="G92">
        <f t="shared" si="12"/>
        <v>216.92000000000002</v>
      </c>
      <c r="H92" s="112"/>
      <c r="I92">
        <f>BRPL_EOD!AI92+BRPL_EOD!AJ92</f>
        <v>82.6</v>
      </c>
      <c r="J92">
        <f>BYPL_EOD!AI92+BYPL_EOD!AJ92</f>
        <v>47.77</v>
      </c>
      <c r="K92">
        <f>MES_EOD!AI92+MES_EOD!AJ92</f>
        <v>5.84</v>
      </c>
      <c r="L92">
        <f>NDMC_EOD!AI92+NDMC_EOD!AJ92</f>
        <v>23</v>
      </c>
      <c r="M92">
        <f>TPDDL_EOD!AI92+TPDDL_EOD!AJ92</f>
        <v>57.72</v>
      </c>
      <c r="N92">
        <f t="shared" si="7"/>
        <v>216.93</v>
      </c>
      <c r="O92" s="112">
        <f t="shared" si="8"/>
        <v>-9.9999999999909051E-3</v>
      </c>
      <c r="P92">
        <v>82.596192320103256</v>
      </c>
      <c r="Q92">
        <v>47.767797907158993</v>
      </c>
      <c r="R92">
        <v>5.8397307887336929</v>
      </c>
      <c r="S92">
        <v>22.99893975014982</v>
      </c>
      <c r="T92">
        <v>57.71733923385424</v>
      </c>
      <c r="U92" s="114">
        <f t="shared" si="9"/>
        <v>216.92000000000002</v>
      </c>
      <c r="V92" s="112">
        <f t="shared" si="10"/>
        <v>0</v>
      </c>
      <c r="Y92">
        <f>BAWANA!AW92+BAWANA!AX92</f>
        <v>26.54</v>
      </c>
      <c r="Z92">
        <f>BAWANA!BD92+BAWANA!BE92</f>
        <v>26.54</v>
      </c>
      <c r="AA92">
        <f>BAWANA!X92+BAWANA!Y92</f>
        <v>26.54</v>
      </c>
      <c r="AB92">
        <f>BAWANA!AE92+BAWANA!AF92</f>
        <v>26.54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216.92000000000002</v>
      </c>
      <c r="E93">
        <f>BAWANA!AM93</f>
        <v>0</v>
      </c>
      <c r="F93">
        <f t="shared" si="11"/>
        <v>256</v>
      </c>
      <c r="G93">
        <f t="shared" si="12"/>
        <v>216.92000000000002</v>
      </c>
      <c r="H93" s="112"/>
      <c r="I93">
        <f>BRPL_EOD!AI93+BRPL_EOD!AJ93</f>
        <v>82.6</v>
      </c>
      <c r="J93">
        <f>BYPL_EOD!AI93+BYPL_EOD!AJ93</f>
        <v>47.77</v>
      </c>
      <c r="K93">
        <f>MES_EOD!AI93+MES_EOD!AJ93</f>
        <v>5.84</v>
      </c>
      <c r="L93">
        <f>NDMC_EOD!AI93+NDMC_EOD!AJ93</f>
        <v>23</v>
      </c>
      <c r="M93">
        <f>TPDDL_EOD!AI93+TPDDL_EOD!AJ93</f>
        <v>57.72</v>
      </c>
      <c r="N93">
        <f t="shared" si="7"/>
        <v>216.93</v>
      </c>
      <c r="O93" s="112">
        <f t="shared" si="8"/>
        <v>-9.9999999999909051E-3</v>
      </c>
      <c r="P93">
        <v>82.596192320103256</v>
      </c>
      <c r="Q93">
        <v>47.767797907158993</v>
      </c>
      <c r="R93">
        <v>5.8397307887336929</v>
      </c>
      <c r="S93">
        <v>22.99893975014982</v>
      </c>
      <c r="T93">
        <v>57.71733923385424</v>
      </c>
      <c r="U93" s="114">
        <f t="shared" si="9"/>
        <v>216.92000000000002</v>
      </c>
      <c r="V93" s="112">
        <f t="shared" si="10"/>
        <v>0</v>
      </c>
      <c r="Y93">
        <f>BAWANA!AW93+BAWANA!AX93</f>
        <v>26.54</v>
      </c>
      <c r="Z93">
        <f>BAWANA!BD93+BAWANA!BE93</f>
        <v>26.54</v>
      </c>
      <c r="AA93">
        <f>BAWANA!X93+BAWANA!Y93</f>
        <v>26.54</v>
      </c>
      <c r="AB93">
        <f>BAWANA!AE93+BAWANA!AF93</f>
        <v>26.54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216.92000000000002</v>
      </c>
      <c r="E94">
        <f>BAWANA!AM94</f>
        <v>0</v>
      </c>
      <c r="F94">
        <f t="shared" si="11"/>
        <v>256</v>
      </c>
      <c r="G94">
        <f t="shared" si="12"/>
        <v>216.92000000000002</v>
      </c>
      <c r="H94" s="112"/>
      <c r="I94">
        <f>BRPL_EOD!AI94+BRPL_EOD!AJ94</f>
        <v>82.6</v>
      </c>
      <c r="J94">
        <f>BYPL_EOD!AI94+BYPL_EOD!AJ94</f>
        <v>47.77</v>
      </c>
      <c r="K94">
        <f>MES_EOD!AI94+MES_EOD!AJ94</f>
        <v>5.84</v>
      </c>
      <c r="L94">
        <f>NDMC_EOD!AI94+NDMC_EOD!AJ94</f>
        <v>23</v>
      </c>
      <c r="M94">
        <f>TPDDL_EOD!AI94+TPDDL_EOD!AJ94</f>
        <v>57.72</v>
      </c>
      <c r="N94">
        <f t="shared" si="7"/>
        <v>216.93</v>
      </c>
      <c r="O94" s="112">
        <f t="shared" si="8"/>
        <v>-9.9999999999909051E-3</v>
      </c>
      <c r="P94">
        <v>82.596192320103256</v>
      </c>
      <c r="Q94">
        <v>47.767797907158993</v>
      </c>
      <c r="R94">
        <v>5.8397307887336929</v>
      </c>
      <c r="S94">
        <v>22.99893975014982</v>
      </c>
      <c r="T94">
        <v>57.71733923385424</v>
      </c>
      <c r="U94" s="114">
        <f t="shared" si="9"/>
        <v>216.92000000000002</v>
      </c>
      <c r="V94" s="112">
        <f t="shared" si="10"/>
        <v>0</v>
      </c>
      <c r="Y94">
        <f>BAWANA!AW94+BAWANA!AX94</f>
        <v>26.54</v>
      </c>
      <c r="Z94">
        <f>BAWANA!BD94+BAWANA!BE94</f>
        <v>26.54</v>
      </c>
      <c r="AA94">
        <f>BAWANA!X94+BAWANA!Y94</f>
        <v>26.54</v>
      </c>
      <c r="AB94">
        <f>BAWANA!AE94+BAWANA!AF94</f>
        <v>26.54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216.92000000000002</v>
      </c>
      <c r="E95">
        <f>BAWANA!AM95</f>
        <v>0</v>
      </c>
      <c r="F95">
        <f t="shared" si="11"/>
        <v>256</v>
      </c>
      <c r="G95">
        <f t="shared" si="12"/>
        <v>216.92000000000002</v>
      </c>
      <c r="H95" s="112"/>
      <c r="I95">
        <f>BRPL_EOD!AI95+BRPL_EOD!AJ95</f>
        <v>82.6</v>
      </c>
      <c r="J95">
        <f>BYPL_EOD!AI95+BYPL_EOD!AJ95</f>
        <v>47.77</v>
      </c>
      <c r="K95">
        <f>MES_EOD!AI95+MES_EOD!AJ95</f>
        <v>5.84</v>
      </c>
      <c r="L95">
        <f>NDMC_EOD!AI95+NDMC_EOD!AJ95</f>
        <v>23</v>
      </c>
      <c r="M95">
        <f>TPDDL_EOD!AI95+TPDDL_EOD!AJ95</f>
        <v>57.72</v>
      </c>
      <c r="N95">
        <f t="shared" si="7"/>
        <v>216.93</v>
      </c>
      <c r="O95" s="112">
        <f t="shared" si="8"/>
        <v>-9.9999999999909051E-3</v>
      </c>
      <c r="P95">
        <v>82.596192320103256</v>
      </c>
      <c r="Q95">
        <v>47.767797907158993</v>
      </c>
      <c r="R95">
        <v>5.8397307887336929</v>
      </c>
      <c r="S95">
        <v>22.99893975014982</v>
      </c>
      <c r="T95">
        <v>57.71733923385424</v>
      </c>
      <c r="U95" s="114">
        <f t="shared" si="9"/>
        <v>216.92000000000002</v>
      </c>
      <c r="V95" s="112">
        <f t="shared" si="10"/>
        <v>0</v>
      </c>
      <c r="Y95">
        <f>BAWANA!AW95+BAWANA!AX95</f>
        <v>26.54</v>
      </c>
      <c r="Z95">
        <f>BAWANA!BD95+BAWANA!BE95</f>
        <v>26.54</v>
      </c>
      <c r="AA95">
        <f>BAWANA!X95+BAWANA!Y95</f>
        <v>26.54</v>
      </c>
      <c r="AB95">
        <f>BAWANA!AE95+BAWANA!AF95</f>
        <v>26.54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216.92000000000002</v>
      </c>
      <c r="E96">
        <f>BAWANA!AM96</f>
        <v>0</v>
      </c>
      <c r="F96">
        <f t="shared" si="11"/>
        <v>256</v>
      </c>
      <c r="G96">
        <f t="shared" si="12"/>
        <v>216.92000000000002</v>
      </c>
      <c r="H96" s="112"/>
      <c r="I96">
        <f>BRPL_EOD!AI96+BRPL_EOD!AJ96</f>
        <v>82.6</v>
      </c>
      <c r="J96">
        <f>BYPL_EOD!AI96+BYPL_EOD!AJ96</f>
        <v>47.77</v>
      </c>
      <c r="K96">
        <f>MES_EOD!AI96+MES_EOD!AJ96</f>
        <v>5.84</v>
      </c>
      <c r="L96">
        <f>NDMC_EOD!AI96+NDMC_EOD!AJ96</f>
        <v>23</v>
      </c>
      <c r="M96">
        <f>TPDDL_EOD!AI96+TPDDL_EOD!AJ96</f>
        <v>57.72</v>
      </c>
      <c r="N96">
        <f t="shared" si="7"/>
        <v>216.93</v>
      </c>
      <c r="O96" s="112">
        <f t="shared" si="8"/>
        <v>-9.9999999999909051E-3</v>
      </c>
      <c r="P96">
        <v>82.596192320103256</v>
      </c>
      <c r="Q96">
        <v>47.767797907158993</v>
      </c>
      <c r="R96">
        <v>5.8397307887336929</v>
      </c>
      <c r="S96">
        <v>22.99893975014982</v>
      </c>
      <c r="T96">
        <v>57.71733923385424</v>
      </c>
      <c r="U96" s="114">
        <f t="shared" si="9"/>
        <v>216.92000000000002</v>
      </c>
      <c r="V96" s="112">
        <f t="shared" si="10"/>
        <v>0</v>
      </c>
      <c r="Y96">
        <f>BAWANA!AW96+BAWANA!AX96</f>
        <v>26.54</v>
      </c>
      <c r="Z96">
        <f>BAWANA!BD96+BAWANA!BE96</f>
        <v>26.54</v>
      </c>
      <c r="AA96">
        <f>BAWANA!X96+BAWANA!Y96</f>
        <v>26.54</v>
      </c>
      <c r="AB96">
        <f>BAWANA!AE96+BAWANA!AF96</f>
        <v>26.54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216.92000000000002</v>
      </c>
      <c r="E97">
        <f>BAWANA!AM97</f>
        <v>0</v>
      </c>
      <c r="F97">
        <f t="shared" si="11"/>
        <v>256</v>
      </c>
      <c r="G97">
        <f t="shared" si="12"/>
        <v>216.92000000000002</v>
      </c>
      <c r="H97" s="112"/>
      <c r="I97">
        <f>BRPL_EOD!AI97+BRPL_EOD!AJ97</f>
        <v>82.6</v>
      </c>
      <c r="J97">
        <f>BYPL_EOD!AI97+BYPL_EOD!AJ97</f>
        <v>47.77</v>
      </c>
      <c r="K97">
        <f>MES_EOD!AI97+MES_EOD!AJ97</f>
        <v>5.84</v>
      </c>
      <c r="L97">
        <f>NDMC_EOD!AI97+NDMC_EOD!AJ97</f>
        <v>23</v>
      </c>
      <c r="M97">
        <f>TPDDL_EOD!AI97+TPDDL_EOD!AJ97</f>
        <v>57.72</v>
      </c>
      <c r="N97">
        <f t="shared" si="7"/>
        <v>216.93</v>
      </c>
      <c r="O97" s="112">
        <f t="shared" si="8"/>
        <v>-9.9999999999909051E-3</v>
      </c>
      <c r="P97">
        <v>82.596192320103256</v>
      </c>
      <c r="Q97">
        <v>47.767797907158993</v>
      </c>
      <c r="R97">
        <v>5.8397307887336929</v>
      </c>
      <c r="S97">
        <v>22.99893975014982</v>
      </c>
      <c r="T97">
        <v>57.71733923385424</v>
      </c>
      <c r="U97" s="114">
        <f t="shared" si="9"/>
        <v>216.92000000000002</v>
      </c>
      <c r="V97" s="112">
        <f t="shared" si="10"/>
        <v>0</v>
      </c>
      <c r="Y97">
        <f>BAWANA!AW97+BAWANA!AX97</f>
        <v>26.54</v>
      </c>
      <c r="Z97">
        <f>BAWANA!BD97+BAWANA!BE97</f>
        <v>26.54</v>
      </c>
      <c r="AA97">
        <f>BAWANA!X97+BAWANA!Y97</f>
        <v>26.54</v>
      </c>
      <c r="AB97">
        <f>BAWANA!AE97+BAWANA!AF97</f>
        <v>26.54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216.92000000000002</v>
      </c>
      <c r="E98">
        <f>BAWANA!AM98</f>
        <v>0</v>
      </c>
      <c r="F98">
        <f t="shared" si="11"/>
        <v>256</v>
      </c>
      <c r="G98">
        <f t="shared" si="12"/>
        <v>216.92000000000002</v>
      </c>
      <c r="H98" s="112"/>
      <c r="I98">
        <f>BRPL_EOD!AI98+BRPL_EOD!AJ98</f>
        <v>82.6</v>
      </c>
      <c r="J98">
        <f>BYPL_EOD!AI98+BYPL_EOD!AJ98</f>
        <v>47.77</v>
      </c>
      <c r="K98">
        <f>MES_EOD!AI98+MES_EOD!AJ98</f>
        <v>5.84</v>
      </c>
      <c r="L98">
        <f>NDMC_EOD!AI98+NDMC_EOD!AJ98</f>
        <v>23</v>
      </c>
      <c r="M98">
        <f>TPDDL_EOD!AI98+TPDDL_EOD!AJ98</f>
        <v>57.72</v>
      </c>
      <c r="N98">
        <f t="shared" si="7"/>
        <v>216.93</v>
      </c>
      <c r="O98" s="112">
        <f t="shared" si="8"/>
        <v>-9.9999999999909051E-3</v>
      </c>
      <c r="P98">
        <v>82.596192320103256</v>
      </c>
      <c r="Q98">
        <v>47.767797907158993</v>
      </c>
      <c r="R98">
        <v>5.8397307887336929</v>
      </c>
      <c r="S98">
        <v>22.99893975014982</v>
      </c>
      <c r="T98">
        <v>57.71733923385424</v>
      </c>
      <c r="U98" s="114">
        <f t="shared" si="9"/>
        <v>216.92000000000002</v>
      </c>
      <c r="V98" s="112">
        <f t="shared" si="10"/>
        <v>0</v>
      </c>
      <c r="Y98">
        <f>BAWANA!AW98+BAWANA!AX98</f>
        <v>26.54</v>
      </c>
      <c r="Z98">
        <f>BAWANA!BD98+BAWANA!BE98</f>
        <v>26.54</v>
      </c>
      <c r="AA98">
        <f>BAWANA!X98+BAWANA!Y98</f>
        <v>26.54</v>
      </c>
      <c r="AB98">
        <f>BAWANA!AE98+BAWANA!AF98</f>
        <v>26.54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6.1048829999999947</v>
      </c>
      <c r="E99" s="114">
        <f t="shared" si="14"/>
        <v>0</v>
      </c>
      <c r="F99" s="114">
        <f t="shared" si="14"/>
        <v>6.1440000000000001</v>
      </c>
      <c r="G99" s="114">
        <f t="shared" si="14"/>
        <v>6.1048829999999947</v>
      </c>
      <c r="H99" s="114"/>
      <c r="I99" s="114">
        <f t="shared" si="14"/>
        <v>2.8846849999999988</v>
      </c>
      <c r="J99" s="114">
        <f t="shared" si="14"/>
        <v>1.1227800000000006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1.4053475</v>
      </c>
      <c r="N99" s="114">
        <f t="shared" si="14"/>
        <v>6.1049724999999944</v>
      </c>
      <c r="O99" s="114">
        <f t="shared" si="14"/>
        <v>-8.9499999999915765E-5</v>
      </c>
      <c r="P99" s="114">
        <f t="shared" si="14"/>
        <v>2.8846477938024839</v>
      </c>
      <c r="Q99" s="114">
        <f t="shared" si="14"/>
        <v>1.1227620905031037</v>
      </c>
      <c r="R99" s="114">
        <f t="shared" si="14"/>
        <v>0.14015788490373954</v>
      </c>
      <c r="S99" s="114">
        <f t="shared" si="14"/>
        <v>0.55199166999760529</v>
      </c>
      <c r="T99" s="114">
        <f t="shared" si="14"/>
        <v>1.405323560793065</v>
      </c>
      <c r="U99" s="114">
        <f t="shared" si="14"/>
        <v>6.1048829999999947</v>
      </c>
      <c r="V99" s="114">
        <f t="shared" si="10"/>
        <v>0</v>
      </c>
      <c r="Y99" s="114">
        <f>SUM(Y3:Y98)/4000</f>
        <v>0.75094000000000005</v>
      </c>
      <c r="Z99" s="114">
        <f t="shared" ref="Z99:AD99" si="15">SUM(Z3:Z98)/4000</f>
        <v>0.65789999999999971</v>
      </c>
      <c r="AA99" s="114">
        <f t="shared" si="15"/>
        <v>0.75094000000000005</v>
      </c>
      <c r="AB99" s="114">
        <f t="shared" si="15"/>
        <v>0.65789999999999971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240</v>
      </c>
      <c r="E28">
        <f>BAWANA!AQ28</f>
        <v>0</v>
      </c>
      <c r="F28">
        <f t="shared" si="4"/>
        <v>808</v>
      </c>
      <c r="G28">
        <f t="shared" si="5"/>
        <v>240</v>
      </c>
      <c r="H28" s="112"/>
      <c r="I28">
        <f>BRPL_EOD!AM28+BRPL_EOD!AN28</f>
        <v>240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240</v>
      </c>
      <c r="O28" s="112">
        <f t="shared" si="1"/>
        <v>0</v>
      </c>
      <c r="P28">
        <v>240</v>
      </c>
      <c r="Q28">
        <v>0</v>
      </c>
      <c r="R28">
        <v>0</v>
      </c>
      <c r="S28">
        <v>0</v>
      </c>
      <c r="T28">
        <v>0</v>
      </c>
      <c r="U28" s="114">
        <f t="shared" si="2"/>
        <v>240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235</v>
      </c>
      <c r="E29">
        <f>BAWANA!AQ29</f>
        <v>0</v>
      </c>
      <c r="F29">
        <f t="shared" si="4"/>
        <v>808</v>
      </c>
      <c r="G29">
        <f t="shared" si="5"/>
        <v>235</v>
      </c>
      <c r="H29" s="112"/>
      <c r="I29">
        <f>BRPL_EOD!AM29+BRPL_EOD!AN29</f>
        <v>235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235</v>
      </c>
      <c r="O29" s="112">
        <f t="shared" si="1"/>
        <v>0</v>
      </c>
      <c r="P29">
        <v>235</v>
      </c>
      <c r="Q29">
        <v>0</v>
      </c>
      <c r="R29">
        <v>0</v>
      </c>
      <c r="S29">
        <v>0</v>
      </c>
      <c r="T29">
        <v>0</v>
      </c>
      <c r="U29" s="114">
        <f t="shared" si="2"/>
        <v>235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249</v>
      </c>
      <c r="E30">
        <f>BAWANA!AQ30</f>
        <v>0</v>
      </c>
      <c r="F30">
        <f t="shared" si="4"/>
        <v>808</v>
      </c>
      <c r="G30">
        <f t="shared" si="5"/>
        <v>249</v>
      </c>
      <c r="H30" s="112"/>
      <c r="I30">
        <f>BRPL_EOD!AM30+BRPL_EOD!AN30</f>
        <v>249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249</v>
      </c>
      <c r="O30" s="112">
        <f t="shared" si="1"/>
        <v>0</v>
      </c>
      <c r="P30">
        <v>249</v>
      </c>
      <c r="Q30">
        <v>0</v>
      </c>
      <c r="R30">
        <v>0</v>
      </c>
      <c r="S30">
        <v>0</v>
      </c>
      <c r="T30">
        <v>0</v>
      </c>
      <c r="U30" s="114">
        <f t="shared" si="2"/>
        <v>249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250</v>
      </c>
      <c r="E31">
        <f>BAWANA!AQ31</f>
        <v>0</v>
      </c>
      <c r="F31">
        <f t="shared" si="4"/>
        <v>808</v>
      </c>
      <c r="G31">
        <f t="shared" si="5"/>
        <v>250</v>
      </c>
      <c r="H31" s="112"/>
      <c r="I31">
        <f>BRPL_EOD!AM31+BRPL_EOD!AN31</f>
        <v>250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250</v>
      </c>
      <c r="O31" s="112">
        <f t="shared" si="1"/>
        <v>0</v>
      </c>
      <c r="P31">
        <v>250</v>
      </c>
      <c r="Q31">
        <v>0</v>
      </c>
      <c r="R31">
        <v>0</v>
      </c>
      <c r="S31">
        <v>0</v>
      </c>
      <c r="T31">
        <v>0</v>
      </c>
      <c r="U31" s="114">
        <f t="shared" si="2"/>
        <v>250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203</v>
      </c>
      <c r="E32">
        <f>BAWANA!AQ32</f>
        <v>0</v>
      </c>
      <c r="F32">
        <f t="shared" si="4"/>
        <v>808</v>
      </c>
      <c r="G32">
        <f t="shared" si="5"/>
        <v>203</v>
      </c>
      <c r="H32" s="112"/>
      <c r="I32">
        <f>BRPL_EOD!AM32+BRPL_EOD!AN32</f>
        <v>203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203</v>
      </c>
      <c r="O32" s="112">
        <f t="shared" si="1"/>
        <v>0</v>
      </c>
      <c r="P32">
        <v>203</v>
      </c>
      <c r="Q32">
        <v>0</v>
      </c>
      <c r="R32">
        <v>0</v>
      </c>
      <c r="S32">
        <v>0</v>
      </c>
      <c r="T32">
        <v>0</v>
      </c>
      <c r="U32" s="114">
        <f t="shared" si="2"/>
        <v>203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235</v>
      </c>
      <c r="E33">
        <f>BAWANA!AQ33</f>
        <v>0</v>
      </c>
      <c r="F33">
        <f t="shared" si="4"/>
        <v>808</v>
      </c>
      <c r="G33">
        <f t="shared" si="5"/>
        <v>235</v>
      </c>
      <c r="H33" s="112"/>
      <c r="I33">
        <f>BRPL_EOD!AM33+BRPL_EOD!AN33</f>
        <v>235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235</v>
      </c>
      <c r="O33" s="112">
        <f t="shared" si="1"/>
        <v>0</v>
      </c>
      <c r="P33">
        <v>235</v>
      </c>
      <c r="Q33">
        <v>0</v>
      </c>
      <c r="R33">
        <v>0</v>
      </c>
      <c r="S33">
        <v>0</v>
      </c>
      <c r="T33">
        <v>0</v>
      </c>
      <c r="U33" s="114">
        <f t="shared" si="2"/>
        <v>235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239</v>
      </c>
      <c r="E34">
        <f>BAWANA!AQ34</f>
        <v>0</v>
      </c>
      <c r="F34">
        <f t="shared" si="4"/>
        <v>808</v>
      </c>
      <c r="G34">
        <f t="shared" si="5"/>
        <v>239</v>
      </c>
      <c r="H34" s="112"/>
      <c r="I34">
        <f>BRPL_EOD!AM34+BRPL_EOD!AN34</f>
        <v>239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239</v>
      </c>
      <c r="O34" s="112">
        <f t="shared" si="1"/>
        <v>0</v>
      </c>
      <c r="P34">
        <v>239</v>
      </c>
      <c r="Q34">
        <v>0</v>
      </c>
      <c r="R34">
        <v>0</v>
      </c>
      <c r="S34">
        <v>0</v>
      </c>
      <c r="T34">
        <v>0</v>
      </c>
      <c r="U34" s="114">
        <f t="shared" si="2"/>
        <v>239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199</v>
      </c>
      <c r="E35">
        <f>BAWANA!AQ35</f>
        <v>0</v>
      </c>
      <c r="F35">
        <f t="shared" si="4"/>
        <v>808</v>
      </c>
      <c r="G35">
        <f t="shared" si="5"/>
        <v>199</v>
      </c>
      <c r="H35" s="112"/>
      <c r="I35">
        <f>BRPL_EOD!AM35+BRPL_EOD!AN35</f>
        <v>199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199</v>
      </c>
      <c r="O35" s="112">
        <f t="shared" si="1"/>
        <v>0</v>
      </c>
      <c r="P35">
        <v>199</v>
      </c>
      <c r="Q35">
        <v>0</v>
      </c>
      <c r="R35">
        <v>0</v>
      </c>
      <c r="S35">
        <v>0</v>
      </c>
      <c r="T35">
        <v>0</v>
      </c>
      <c r="U35" s="114">
        <f t="shared" si="2"/>
        <v>199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204</v>
      </c>
      <c r="E36">
        <f>BAWANA!AQ36</f>
        <v>0</v>
      </c>
      <c r="F36">
        <f t="shared" si="4"/>
        <v>808</v>
      </c>
      <c r="G36">
        <f t="shared" si="5"/>
        <v>204</v>
      </c>
      <c r="H36" s="112"/>
      <c r="I36">
        <f>BRPL_EOD!AM36+BRPL_EOD!AN36</f>
        <v>204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204</v>
      </c>
      <c r="O36" s="112">
        <f t="shared" si="1"/>
        <v>0</v>
      </c>
      <c r="P36">
        <v>204</v>
      </c>
      <c r="Q36">
        <v>0</v>
      </c>
      <c r="R36">
        <v>0</v>
      </c>
      <c r="S36">
        <v>0</v>
      </c>
      <c r="T36">
        <v>0</v>
      </c>
      <c r="U36" s="114">
        <f t="shared" si="2"/>
        <v>204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196</v>
      </c>
      <c r="E37">
        <f>BAWANA!AQ37</f>
        <v>0</v>
      </c>
      <c r="F37">
        <f t="shared" si="4"/>
        <v>808</v>
      </c>
      <c r="G37">
        <f t="shared" si="5"/>
        <v>196</v>
      </c>
      <c r="H37" s="112"/>
      <c r="I37">
        <f>BRPL_EOD!AM37+BRPL_EOD!AN37</f>
        <v>196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196</v>
      </c>
      <c r="O37" s="112">
        <f t="shared" si="1"/>
        <v>0</v>
      </c>
      <c r="P37">
        <v>196</v>
      </c>
      <c r="Q37">
        <v>0</v>
      </c>
      <c r="R37">
        <v>0</v>
      </c>
      <c r="S37">
        <v>0</v>
      </c>
      <c r="T37">
        <v>0</v>
      </c>
      <c r="U37" s="114">
        <f t="shared" si="2"/>
        <v>196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226</v>
      </c>
      <c r="E38">
        <f>BAWANA!AQ38</f>
        <v>0</v>
      </c>
      <c r="F38">
        <f t="shared" si="4"/>
        <v>808</v>
      </c>
      <c r="G38">
        <f t="shared" si="5"/>
        <v>226</v>
      </c>
      <c r="H38" s="112"/>
      <c r="I38">
        <f>BRPL_EOD!AM38+BRPL_EOD!AN38</f>
        <v>226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226</v>
      </c>
      <c r="O38" s="112">
        <f t="shared" si="1"/>
        <v>0</v>
      </c>
      <c r="P38">
        <v>226</v>
      </c>
      <c r="Q38">
        <v>0</v>
      </c>
      <c r="R38">
        <v>0</v>
      </c>
      <c r="S38">
        <v>0</v>
      </c>
      <c r="T38">
        <v>0</v>
      </c>
      <c r="U38" s="114">
        <f t="shared" si="2"/>
        <v>226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246</v>
      </c>
      <c r="E39">
        <f>BAWANA!AQ39</f>
        <v>0</v>
      </c>
      <c r="F39">
        <f t="shared" si="4"/>
        <v>808</v>
      </c>
      <c r="G39">
        <f t="shared" si="5"/>
        <v>246</v>
      </c>
      <c r="H39" s="112"/>
      <c r="I39">
        <f>BRPL_EOD!AM39+BRPL_EOD!AN39</f>
        <v>246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246</v>
      </c>
      <c r="O39" s="112">
        <f t="shared" si="1"/>
        <v>0</v>
      </c>
      <c r="P39">
        <v>246</v>
      </c>
      <c r="Q39">
        <v>0</v>
      </c>
      <c r="R39">
        <v>0</v>
      </c>
      <c r="S39">
        <v>0</v>
      </c>
      <c r="T39">
        <v>0</v>
      </c>
      <c r="U39" s="114">
        <f t="shared" si="2"/>
        <v>246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249</v>
      </c>
      <c r="E40">
        <f>BAWANA!AQ40</f>
        <v>0</v>
      </c>
      <c r="F40">
        <f t="shared" si="4"/>
        <v>808</v>
      </c>
      <c r="G40">
        <f t="shared" si="5"/>
        <v>249</v>
      </c>
      <c r="H40" s="112"/>
      <c r="I40">
        <f>BRPL_EOD!AM40+BRPL_EOD!AN40</f>
        <v>249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249</v>
      </c>
      <c r="O40" s="112">
        <f t="shared" si="1"/>
        <v>0</v>
      </c>
      <c r="P40">
        <v>249</v>
      </c>
      <c r="Q40">
        <v>0</v>
      </c>
      <c r="R40">
        <v>0</v>
      </c>
      <c r="S40">
        <v>0</v>
      </c>
      <c r="T40">
        <v>0</v>
      </c>
      <c r="U40" s="114">
        <f t="shared" si="2"/>
        <v>249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260</v>
      </c>
      <c r="E41">
        <f>BAWANA!AQ41</f>
        <v>0</v>
      </c>
      <c r="F41">
        <f t="shared" si="4"/>
        <v>808</v>
      </c>
      <c r="G41">
        <f t="shared" si="5"/>
        <v>260</v>
      </c>
      <c r="H41" s="112"/>
      <c r="I41">
        <f>BRPL_EOD!AM41+BRPL_EOD!AN41</f>
        <v>260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260</v>
      </c>
      <c r="O41" s="112">
        <f t="shared" si="1"/>
        <v>0</v>
      </c>
      <c r="P41">
        <v>260</v>
      </c>
      <c r="Q41">
        <v>0</v>
      </c>
      <c r="R41">
        <v>0</v>
      </c>
      <c r="S41">
        <v>0</v>
      </c>
      <c r="T41">
        <v>0</v>
      </c>
      <c r="U41" s="114">
        <f t="shared" si="2"/>
        <v>260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262</v>
      </c>
      <c r="E42">
        <f>BAWANA!AQ42</f>
        <v>0</v>
      </c>
      <c r="F42">
        <f t="shared" si="4"/>
        <v>808</v>
      </c>
      <c r="G42">
        <f t="shared" si="5"/>
        <v>262</v>
      </c>
      <c r="H42" s="112"/>
      <c r="I42">
        <f>BRPL_EOD!AM42+BRPL_EOD!AN42</f>
        <v>262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262</v>
      </c>
      <c r="O42" s="112">
        <f t="shared" si="1"/>
        <v>0</v>
      </c>
      <c r="P42">
        <v>262</v>
      </c>
      <c r="Q42">
        <v>0</v>
      </c>
      <c r="R42">
        <v>0</v>
      </c>
      <c r="S42">
        <v>0</v>
      </c>
      <c r="T42">
        <v>0</v>
      </c>
      <c r="U42" s="114">
        <f t="shared" si="2"/>
        <v>262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219</v>
      </c>
      <c r="E43">
        <f>BAWANA!AQ43</f>
        <v>0</v>
      </c>
      <c r="F43">
        <f t="shared" si="4"/>
        <v>808</v>
      </c>
      <c r="G43">
        <f t="shared" si="5"/>
        <v>219</v>
      </c>
      <c r="H43" s="112"/>
      <c r="I43">
        <f>BRPL_EOD!AM43+BRPL_EOD!AN43</f>
        <v>219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219</v>
      </c>
      <c r="O43" s="112">
        <f t="shared" si="1"/>
        <v>0</v>
      </c>
      <c r="P43">
        <v>219</v>
      </c>
      <c r="Q43">
        <v>0</v>
      </c>
      <c r="R43">
        <v>0</v>
      </c>
      <c r="S43">
        <v>0</v>
      </c>
      <c r="T43">
        <v>0</v>
      </c>
      <c r="U43" s="114">
        <f t="shared" si="2"/>
        <v>219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217</v>
      </c>
      <c r="E44">
        <f>BAWANA!AQ44</f>
        <v>0</v>
      </c>
      <c r="F44">
        <f t="shared" si="4"/>
        <v>808</v>
      </c>
      <c r="G44">
        <f t="shared" si="5"/>
        <v>217</v>
      </c>
      <c r="H44" s="112"/>
      <c r="I44">
        <f>BRPL_EOD!AM44+BRPL_EOD!AN44</f>
        <v>217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217</v>
      </c>
      <c r="O44" s="112">
        <f t="shared" si="1"/>
        <v>0</v>
      </c>
      <c r="P44">
        <v>217</v>
      </c>
      <c r="Q44">
        <v>0</v>
      </c>
      <c r="R44">
        <v>0</v>
      </c>
      <c r="S44">
        <v>0</v>
      </c>
      <c r="T44">
        <v>0</v>
      </c>
      <c r="U44" s="114">
        <f t="shared" si="2"/>
        <v>217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204</v>
      </c>
      <c r="E45">
        <f>BAWANA!AQ45</f>
        <v>0</v>
      </c>
      <c r="F45">
        <f t="shared" si="4"/>
        <v>808</v>
      </c>
      <c r="G45">
        <f t="shared" si="5"/>
        <v>204</v>
      </c>
      <c r="H45" s="112"/>
      <c r="I45">
        <f>BRPL_EOD!AM45+BRPL_EOD!AN45</f>
        <v>204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204</v>
      </c>
      <c r="O45" s="112">
        <f t="shared" si="1"/>
        <v>0</v>
      </c>
      <c r="P45">
        <v>204</v>
      </c>
      <c r="Q45">
        <v>0</v>
      </c>
      <c r="R45">
        <v>0</v>
      </c>
      <c r="S45">
        <v>0</v>
      </c>
      <c r="T45">
        <v>0</v>
      </c>
      <c r="U45" s="114">
        <f t="shared" si="2"/>
        <v>204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194</v>
      </c>
      <c r="E46">
        <f>BAWANA!AQ46</f>
        <v>0</v>
      </c>
      <c r="F46">
        <f t="shared" si="4"/>
        <v>808</v>
      </c>
      <c r="G46">
        <f t="shared" si="5"/>
        <v>194</v>
      </c>
      <c r="H46" s="112"/>
      <c r="I46">
        <f>BRPL_EOD!AM46+BRPL_EOD!AN46</f>
        <v>194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194</v>
      </c>
      <c r="O46" s="112">
        <f t="shared" si="1"/>
        <v>0</v>
      </c>
      <c r="P46">
        <v>194</v>
      </c>
      <c r="Q46">
        <v>0</v>
      </c>
      <c r="R46">
        <v>0</v>
      </c>
      <c r="S46">
        <v>0</v>
      </c>
      <c r="T46">
        <v>0</v>
      </c>
      <c r="U46" s="114">
        <f t="shared" si="2"/>
        <v>194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808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808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808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808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808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808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808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808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808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808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808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808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808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808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808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808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808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808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808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808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808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808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808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226</v>
      </c>
      <c r="E75">
        <f>BAWANA!AQ75</f>
        <v>0</v>
      </c>
      <c r="F75">
        <f t="shared" si="11"/>
        <v>808</v>
      </c>
      <c r="G75">
        <f t="shared" si="12"/>
        <v>226</v>
      </c>
      <c r="H75" s="112"/>
      <c r="I75">
        <f>BRPL_EOD!AM75+BRPL_EOD!AN75</f>
        <v>226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226</v>
      </c>
      <c r="O75" s="112">
        <f t="shared" si="8"/>
        <v>0</v>
      </c>
      <c r="P75">
        <v>226</v>
      </c>
      <c r="Q75">
        <v>0</v>
      </c>
      <c r="R75">
        <v>0</v>
      </c>
      <c r="S75">
        <v>0</v>
      </c>
      <c r="T75">
        <v>0</v>
      </c>
      <c r="U75" s="114">
        <f t="shared" si="9"/>
        <v>226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221</v>
      </c>
      <c r="E76">
        <f>BAWANA!AQ76</f>
        <v>0</v>
      </c>
      <c r="F76">
        <f t="shared" si="11"/>
        <v>808</v>
      </c>
      <c r="G76">
        <f t="shared" si="12"/>
        <v>221</v>
      </c>
      <c r="H76" s="112"/>
      <c r="I76">
        <f>BRPL_EOD!AM76+BRPL_EOD!AN76</f>
        <v>221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221</v>
      </c>
      <c r="O76" s="112">
        <f t="shared" si="8"/>
        <v>0</v>
      </c>
      <c r="P76">
        <v>221</v>
      </c>
      <c r="Q76">
        <v>0</v>
      </c>
      <c r="R76">
        <v>0</v>
      </c>
      <c r="S76">
        <v>0</v>
      </c>
      <c r="T76">
        <v>0</v>
      </c>
      <c r="U76" s="114">
        <f t="shared" si="9"/>
        <v>221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203</v>
      </c>
      <c r="E77">
        <f>BAWANA!AQ77</f>
        <v>0</v>
      </c>
      <c r="F77">
        <f t="shared" si="11"/>
        <v>808</v>
      </c>
      <c r="G77">
        <f t="shared" si="12"/>
        <v>203</v>
      </c>
      <c r="H77" s="112"/>
      <c r="I77">
        <f>BRPL_EOD!AM77+BRPL_EOD!AN77</f>
        <v>203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203</v>
      </c>
      <c r="O77" s="112">
        <f t="shared" si="8"/>
        <v>0</v>
      </c>
      <c r="P77">
        <v>203</v>
      </c>
      <c r="Q77">
        <v>0</v>
      </c>
      <c r="R77">
        <v>0</v>
      </c>
      <c r="S77">
        <v>0</v>
      </c>
      <c r="T77">
        <v>0</v>
      </c>
      <c r="U77" s="114">
        <f t="shared" si="9"/>
        <v>203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197</v>
      </c>
      <c r="E78">
        <f>BAWANA!AQ78</f>
        <v>0</v>
      </c>
      <c r="F78">
        <f t="shared" si="11"/>
        <v>808</v>
      </c>
      <c r="G78">
        <f t="shared" si="12"/>
        <v>197</v>
      </c>
      <c r="H78" s="112"/>
      <c r="I78">
        <f>BRPL_EOD!AM78+BRPL_EOD!AN78</f>
        <v>197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197</v>
      </c>
      <c r="O78" s="112">
        <f t="shared" si="8"/>
        <v>0</v>
      </c>
      <c r="P78">
        <v>197</v>
      </c>
      <c r="Q78">
        <v>0</v>
      </c>
      <c r="R78">
        <v>0</v>
      </c>
      <c r="S78">
        <v>0</v>
      </c>
      <c r="T78">
        <v>0</v>
      </c>
      <c r="U78" s="114">
        <f t="shared" si="9"/>
        <v>197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808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808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120</v>
      </c>
      <c r="E81">
        <f>BAWANA!AQ81</f>
        <v>0</v>
      </c>
      <c r="F81">
        <f t="shared" si="11"/>
        <v>808</v>
      </c>
      <c r="G81">
        <f t="shared" si="12"/>
        <v>120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120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0</v>
      </c>
      <c r="U81" s="114">
        <f t="shared" si="9"/>
        <v>120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50</v>
      </c>
      <c r="E82">
        <f>BAWANA!AQ82</f>
        <v>0</v>
      </c>
      <c r="F82">
        <f t="shared" si="11"/>
        <v>808</v>
      </c>
      <c r="G82">
        <f t="shared" si="12"/>
        <v>50</v>
      </c>
      <c r="H82" s="112"/>
      <c r="I82">
        <f>BRPL_EOD!AM82+BRPL_EOD!AN82</f>
        <v>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50</v>
      </c>
      <c r="O82" s="112">
        <f t="shared" si="8"/>
        <v>0</v>
      </c>
      <c r="P82">
        <v>50</v>
      </c>
      <c r="Q82">
        <v>0</v>
      </c>
      <c r="R82">
        <v>0</v>
      </c>
      <c r="S82">
        <v>0</v>
      </c>
      <c r="T82">
        <v>0</v>
      </c>
      <c r="U82" s="114">
        <f t="shared" si="9"/>
        <v>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24.24</v>
      </c>
      <c r="C99" s="114">
        <f t="shared" ref="C99:U99" si="14">SUM(C3:C98)/4000</f>
        <v>0</v>
      </c>
      <c r="D99" s="114">
        <f t="shared" si="14"/>
        <v>3.3984999999999999</v>
      </c>
      <c r="E99" s="114">
        <f t="shared" si="14"/>
        <v>0</v>
      </c>
      <c r="F99" s="114">
        <f t="shared" si="14"/>
        <v>19.391999999999999</v>
      </c>
      <c r="G99" s="114">
        <f t="shared" si="14"/>
        <v>3.3984999999999999</v>
      </c>
      <c r="H99" s="114"/>
      <c r="I99" s="114">
        <f t="shared" si="14"/>
        <v>3.3984999999999999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3.3984999999999999</v>
      </c>
      <c r="O99" s="114">
        <f t="shared" si="14"/>
        <v>0</v>
      </c>
      <c r="P99" s="114">
        <f t="shared" si="14"/>
        <v>3.3984999999999999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3.3984999999999999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2.2080000000000002</v>
      </c>
      <c r="AS3">
        <v>4.7081999999999997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2522.969825000001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2.2080000000000002</v>
      </c>
      <c r="AS4">
        <v>4.7081999999999997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2522.969825000001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54.059399999999997</v>
      </c>
      <c r="AL5">
        <v>2.3239999999999998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2.2080000000000002</v>
      </c>
      <c r="AS5">
        <v>4.7081999999999997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2525.1823250000007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54.059399999999997</v>
      </c>
      <c r="AL6">
        <v>2.3239999999999998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2.2080000000000002</v>
      </c>
      <c r="AS6">
        <v>4.7081999999999997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2525.1823250000007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54.059399999999997</v>
      </c>
      <c r="AL7">
        <v>2.3239999999999998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2.2080000000000002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2525.1823250000007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2.2080000000000002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2525.1823250000007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0.82259000000000004</v>
      </c>
      <c r="AO9">
        <v>0</v>
      </c>
      <c r="AP9">
        <v>2.4339</v>
      </c>
      <c r="AQ9">
        <v>0</v>
      </c>
      <c r="AR9">
        <v>2.2080000000000002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2525.8228250000006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0.82259000000000004</v>
      </c>
      <c r="AO10">
        <v>0</v>
      </c>
      <c r="AP10">
        <v>2.4339</v>
      </c>
      <c r="AQ10">
        <v>0</v>
      </c>
      <c r="AR10">
        <v>3.3119999999999998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2526.9268250000005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39.744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2560.9249250000007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39.744</v>
      </c>
      <c r="AS12">
        <v>16.680479999999999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2572.8972050000007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3.3119999999999998</v>
      </c>
      <c r="AS13">
        <v>16.680479999999999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2542.9860050000002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16.680479999999999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2541.8820050000004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16.680479999999999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2541.8820050000004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16.680479999999999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2535.3612050000006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2.2080000000000002</v>
      </c>
      <c r="AS17">
        <v>16.680479999999999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2535.3612050000006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2523.3889250000007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16.4224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2537.8868250000005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0.82259000000000004</v>
      </c>
      <c r="AO20">
        <v>0</v>
      </c>
      <c r="AP20">
        <v>0</v>
      </c>
      <c r="AQ20">
        <v>13.797000000000001</v>
      </c>
      <c r="AR20">
        <v>2.2080000000000002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2551.7402770000008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0.82259000000000004</v>
      </c>
      <c r="AO21">
        <v>0</v>
      </c>
      <c r="AP21">
        <v>0</v>
      </c>
      <c r="AQ21">
        <v>13.797000000000001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2551.7402770000008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0.82259000000000004</v>
      </c>
      <c r="AO22">
        <v>0</v>
      </c>
      <c r="AP22">
        <v>0</v>
      </c>
      <c r="AQ22">
        <v>13.797000000000001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2551.7402770000008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0.82259000000000004</v>
      </c>
      <c r="AO23">
        <v>0</v>
      </c>
      <c r="AP23">
        <v>0</v>
      </c>
      <c r="AQ23">
        <v>27.594000000000001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2565.5372770000008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19.46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0.82259000000000004</v>
      </c>
      <c r="AO24">
        <v>0</v>
      </c>
      <c r="AP24">
        <v>0</v>
      </c>
      <c r="AQ24">
        <v>27.594000000000001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2590.2478430000006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19.46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0.82259000000000004</v>
      </c>
      <c r="AO25">
        <v>0</v>
      </c>
      <c r="AP25">
        <v>0</v>
      </c>
      <c r="AQ25">
        <v>27.594000000000001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2590.2478430000006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20.155000000000001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54.059399999999997</v>
      </c>
      <c r="AL26">
        <v>12.782</v>
      </c>
      <c r="AM26">
        <v>0</v>
      </c>
      <c r="AN26">
        <v>0.82259000000000004</v>
      </c>
      <c r="AO26">
        <v>0</v>
      </c>
      <c r="AP26">
        <v>0</v>
      </c>
      <c r="AQ26">
        <v>27.594000000000001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2601.4008430000008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20.155000000000001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54.059399999999997</v>
      </c>
      <c r="AL27">
        <v>12.782</v>
      </c>
      <c r="AM27">
        <v>0</v>
      </c>
      <c r="AN27">
        <v>0.82259000000000004</v>
      </c>
      <c r="AO27">
        <v>0</v>
      </c>
      <c r="AP27">
        <v>0</v>
      </c>
      <c r="AQ27">
        <v>27.594000000000001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2601.4008430000008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12.782</v>
      </c>
      <c r="AM28">
        <v>0</v>
      </c>
      <c r="AN28">
        <v>0.82259000000000004</v>
      </c>
      <c r="AO28">
        <v>0</v>
      </c>
      <c r="AP28">
        <v>0</v>
      </c>
      <c r="AQ28">
        <v>41.390999999999998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2651.3720930000013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6.665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5.2786799999999996</v>
      </c>
      <c r="AN29">
        <v>0.82259000000000004</v>
      </c>
      <c r="AO29">
        <v>0</v>
      </c>
      <c r="AP29">
        <v>0</v>
      </c>
      <c r="AQ29">
        <v>41.390999999999998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2710.3842090000007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</v>
      </c>
      <c r="AQ30">
        <v>41.390999999999998</v>
      </c>
      <c r="AR30">
        <v>3.8639999999999999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2868.3288770000004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41.390999999999998</v>
      </c>
      <c r="AR31">
        <v>39.744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2925.8034930000003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41.390999999999998</v>
      </c>
      <c r="AR32">
        <v>39.744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2918.9826930000008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41.390999999999998</v>
      </c>
      <c r="AR33">
        <v>4.4160000000000004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2883.6546930000009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</v>
      </c>
      <c r="AQ34">
        <v>41.390999999999998</v>
      </c>
      <c r="AR34">
        <v>3.3119999999999998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2882.5506930000006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55.776000000000003</v>
      </c>
      <c r="AM35">
        <v>12.73015</v>
      </c>
      <c r="AN35">
        <v>0.82259000000000004</v>
      </c>
      <c r="AO35">
        <v>0</v>
      </c>
      <c r="AP35">
        <v>0</v>
      </c>
      <c r="AQ35">
        <v>41.390999999999998</v>
      </c>
      <c r="AR35">
        <v>3.3119999999999998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2871.3288670000006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3.3325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54.059399999999997</v>
      </c>
      <c r="AL36">
        <v>12.782</v>
      </c>
      <c r="AM36">
        <v>5.2786799999999996</v>
      </c>
      <c r="AN36">
        <v>0.82259000000000004</v>
      </c>
      <c r="AO36">
        <v>0</v>
      </c>
      <c r="AP36">
        <v>0</v>
      </c>
      <c r="AQ36">
        <v>41.390999999999998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2691.9537090000008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0.82259000000000004</v>
      </c>
      <c r="AO37">
        <v>0</v>
      </c>
      <c r="AP37">
        <v>0</v>
      </c>
      <c r="AQ37">
        <v>41.390999999999998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2662.0385290000008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0.82259000000000004</v>
      </c>
      <c r="AO38">
        <v>0</v>
      </c>
      <c r="AP38">
        <v>0</v>
      </c>
      <c r="AQ38">
        <v>41.390999999999998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2653.2024930000007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70.172700000000006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0.82259000000000004</v>
      </c>
      <c r="AO39">
        <v>0</v>
      </c>
      <c r="AP39">
        <v>0</v>
      </c>
      <c r="AQ39">
        <v>27.594000000000001</v>
      </c>
      <c r="AR39">
        <v>3.3119999999999998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2639.4054930000007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0.82259000000000004</v>
      </c>
      <c r="AO40">
        <v>0</v>
      </c>
      <c r="AP40">
        <v>0</v>
      </c>
      <c r="AQ40">
        <v>27.468</v>
      </c>
      <c r="AR40">
        <v>3.3119999999999998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2615.5885930000009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679.19316800000001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0.82259000000000004</v>
      </c>
      <c r="AO41">
        <v>0</v>
      </c>
      <c r="AP41">
        <v>0</v>
      </c>
      <c r="AQ41">
        <v>26.334</v>
      </c>
      <c r="AR41">
        <v>3.3119999999999998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2599.9002410000007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23.390899999999998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0.82259000000000004</v>
      </c>
      <c r="AO42">
        <v>0</v>
      </c>
      <c r="AP42">
        <v>0</v>
      </c>
      <c r="AQ42">
        <v>26.334</v>
      </c>
      <c r="AR42">
        <v>4.4160000000000004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2577.9133410000004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2.4339</v>
      </c>
      <c r="AQ43">
        <v>26.334</v>
      </c>
      <c r="AR43">
        <v>3.3119999999999998</v>
      </c>
      <c r="AS43">
        <v>4.7081999999999997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2555.8523410000003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2.4339</v>
      </c>
      <c r="AQ44">
        <v>26.334</v>
      </c>
      <c r="AR44">
        <v>3.3119999999999998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2555.8523410000003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82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2.4339</v>
      </c>
      <c r="AQ45">
        <v>13.797000000000001</v>
      </c>
      <c r="AR45">
        <v>3.3119999999999998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2553.3588210000003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77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2.4339</v>
      </c>
      <c r="AQ46">
        <v>0</v>
      </c>
      <c r="AR46">
        <v>39.744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2570.9938210000005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77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1.1529</v>
      </c>
      <c r="AQ47">
        <v>0</v>
      </c>
      <c r="AR47">
        <v>39.744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2569.1878210000009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77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1.1529</v>
      </c>
      <c r="AQ48">
        <v>0</v>
      </c>
      <c r="AR48">
        <v>2.2080000000000002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2531.6518210000008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77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1.1529</v>
      </c>
      <c r="AQ49">
        <v>0</v>
      </c>
      <c r="AR49">
        <v>2.2080000000000002</v>
      </c>
      <c r="AS49">
        <v>24.75168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2531.6518210000008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77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1.1529</v>
      </c>
      <c r="AQ50">
        <v>0</v>
      </c>
      <c r="AR50">
        <v>2.2080000000000002</v>
      </c>
      <c r="AS50">
        <v>24.75168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2531.6518210000008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77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0.82259000000000004</v>
      </c>
      <c r="AO51">
        <v>0</v>
      </c>
      <c r="AP51">
        <v>1.1529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2511.608341000001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77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0.82259000000000004</v>
      </c>
      <c r="AO52">
        <v>0</v>
      </c>
      <c r="AP52">
        <v>1.1529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2511.608341000001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77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0.82259000000000004</v>
      </c>
      <c r="AO53">
        <v>0</v>
      </c>
      <c r="AP53">
        <v>1.1529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2511.608341000001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77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0.82259000000000004</v>
      </c>
      <c r="AO54">
        <v>0</v>
      </c>
      <c r="AP54">
        <v>1.1529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2511.608341000001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77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1.1529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2511.608341000001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77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1.1529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2511.608341000001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77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0.76859999999999995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2511.2240410000009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77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0.76859999999999995</v>
      </c>
      <c r="AQ58">
        <v>0</v>
      </c>
      <c r="AR58">
        <v>2.2080000000000002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2511.2240410000009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77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0.76859999999999995</v>
      </c>
      <c r="AQ59">
        <v>13.797000000000001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2525.0210410000009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77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0.76859999999999995</v>
      </c>
      <c r="AQ60">
        <v>13.797000000000001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2523.0965410000008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77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0.82259000000000004</v>
      </c>
      <c r="AO61">
        <v>0</v>
      </c>
      <c r="AP61">
        <v>0.12809999999999999</v>
      </c>
      <c r="AQ61">
        <v>13.797000000000001</v>
      </c>
      <c r="AR61">
        <v>39.744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2559.9920410000009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77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0.82259000000000004</v>
      </c>
      <c r="AO62">
        <v>0</v>
      </c>
      <c r="AP62">
        <v>0.12809999999999999</v>
      </c>
      <c r="AQ62">
        <v>27.594000000000001</v>
      </c>
      <c r="AR62">
        <v>39.744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2573.7890410000009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77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0.82259000000000004</v>
      </c>
      <c r="AO63">
        <v>0</v>
      </c>
      <c r="AP63">
        <v>0.12809999999999999</v>
      </c>
      <c r="AQ63">
        <v>27.594000000000001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2538.1775410000009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77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0.82259000000000004</v>
      </c>
      <c r="AO64">
        <v>0</v>
      </c>
      <c r="AP64">
        <v>0.12809999999999999</v>
      </c>
      <c r="AQ64">
        <v>41.390999999999998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2551.974541000001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77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0.82259000000000004</v>
      </c>
      <c r="AO65">
        <v>0</v>
      </c>
      <c r="AP65">
        <v>0.12809999999999999</v>
      </c>
      <c r="AQ65">
        <v>41.390999999999998</v>
      </c>
      <c r="AR65">
        <v>2.2080000000000002</v>
      </c>
      <c r="AS65">
        <v>4.9772400000000001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2552.2435810000011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77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0.82259000000000004</v>
      </c>
      <c r="AO66">
        <v>0</v>
      </c>
      <c r="AP66">
        <v>0.12809999999999999</v>
      </c>
      <c r="AQ66">
        <v>41.390999999999998</v>
      </c>
      <c r="AR66">
        <v>2.2080000000000002</v>
      </c>
      <c r="AS66">
        <v>4.9772400000000001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2558.7643810000009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77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0.82259000000000004</v>
      </c>
      <c r="AO67">
        <v>0</v>
      </c>
      <c r="AP67">
        <v>0.12809999999999999</v>
      </c>
      <c r="AQ67">
        <v>41.390999999999998</v>
      </c>
      <c r="AR67">
        <v>2.2080000000000002</v>
      </c>
      <c r="AS67">
        <v>4.9772400000000001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2557.8347810000009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77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0.82259000000000004</v>
      </c>
      <c r="AO68">
        <v>0</v>
      </c>
      <c r="AP68">
        <v>0.12809999999999999</v>
      </c>
      <c r="AQ68">
        <v>41.390999999999998</v>
      </c>
      <c r="AR68">
        <v>2.2080000000000002</v>
      </c>
      <c r="AS68">
        <v>4.9772400000000001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2557.8347810000009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77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0.82259000000000004</v>
      </c>
      <c r="AO69">
        <v>0</v>
      </c>
      <c r="AP69">
        <v>0.12809999999999999</v>
      </c>
      <c r="AQ69">
        <v>41.390999999999998</v>
      </c>
      <c r="AR69">
        <v>2.2080000000000002</v>
      </c>
      <c r="AS69">
        <v>4.9772400000000001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2587.2341330000013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77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54.059399999999997</v>
      </c>
      <c r="AL70">
        <v>1.3944000000000001</v>
      </c>
      <c r="AM70">
        <v>5.2786799999999996</v>
      </c>
      <c r="AN70">
        <v>0.82259000000000004</v>
      </c>
      <c r="AO70">
        <v>0</v>
      </c>
      <c r="AP70">
        <v>0.12809999999999999</v>
      </c>
      <c r="AQ70">
        <v>41.390999999999998</v>
      </c>
      <c r="AR70">
        <v>2.2080000000000002</v>
      </c>
      <c r="AS70">
        <v>4.9772400000000001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2613.9150130000012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77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54.059399999999997</v>
      </c>
      <c r="AL71">
        <v>1.3944000000000001</v>
      </c>
      <c r="AM71">
        <v>12.73015</v>
      </c>
      <c r="AN71">
        <v>0.82259000000000004</v>
      </c>
      <c r="AO71">
        <v>0</v>
      </c>
      <c r="AP71">
        <v>0.12809999999999999</v>
      </c>
      <c r="AQ71">
        <v>41.390999999999998</v>
      </c>
      <c r="AR71">
        <v>2.2080000000000002</v>
      </c>
      <c r="AS71">
        <v>7.3986000000000001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2664.4043430000011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77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54.059399999999997</v>
      </c>
      <c r="AL72">
        <v>6.9720000000000004</v>
      </c>
      <c r="AM72">
        <v>15.804048</v>
      </c>
      <c r="AN72">
        <v>0.82259000000000004</v>
      </c>
      <c r="AO72">
        <v>0</v>
      </c>
      <c r="AP72">
        <v>0.12809999999999999</v>
      </c>
      <c r="AQ72">
        <v>41.390999999999998</v>
      </c>
      <c r="AR72">
        <v>2.2080000000000002</v>
      </c>
      <c r="AS72">
        <v>7.3986000000000001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2733.562417000001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77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15.804048</v>
      </c>
      <c r="AN73">
        <v>0.82259000000000004</v>
      </c>
      <c r="AO73">
        <v>0</v>
      </c>
      <c r="AP73">
        <v>0</v>
      </c>
      <c r="AQ73">
        <v>41.390999999999998</v>
      </c>
      <c r="AR73">
        <v>2.2080000000000002</v>
      </c>
      <c r="AS73">
        <v>6.0533999999999999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2887.4075130000006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77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41.390999999999998</v>
      </c>
      <c r="AR74">
        <v>2.2080000000000002</v>
      </c>
      <c r="AS74">
        <v>6.0533999999999999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2902.8505010000003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77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41.390999999999998</v>
      </c>
      <c r="AR75">
        <v>39.744</v>
      </c>
      <c r="AS75">
        <v>6.0533999999999999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2934.3907010000007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77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41.390999999999998</v>
      </c>
      <c r="AR76">
        <v>39.744</v>
      </c>
      <c r="AS76">
        <v>6.0533999999999999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2934.3907010000007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77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54.059399999999997</v>
      </c>
      <c r="AL77">
        <v>41.832000000000001</v>
      </c>
      <c r="AM77">
        <v>15.804048</v>
      </c>
      <c r="AN77">
        <v>0.82259000000000004</v>
      </c>
      <c r="AO77">
        <v>0</v>
      </c>
      <c r="AP77">
        <v>0</v>
      </c>
      <c r="AQ77">
        <v>41.390999999999998</v>
      </c>
      <c r="AR77">
        <v>4.4160000000000004</v>
      </c>
      <c r="AS77">
        <v>6.0533999999999999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2885.1187010000008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77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54.059399999999997</v>
      </c>
      <c r="AL78">
        <v>41.832000000000001</v>
      </c>
      <c r="AM78">
        <v>15.804048</v>
      </c>
      <c r="AN78">
        <v>0.82259000000000004</v>
      </c>
      <c r="AO78">
        <v>0</v>
      </c>
      <c r="AP78">
        <v>0</v>
      </c>
      <c r="AQ78">
        <v>41.390999999999998</v>
      </c>
      <c r="AR78">
        <v>2.2080000000000002</v>
      </c>
      <c r="AS78">
        <v>6.0533999999999999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2874.7627730000008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13.17004</v>
      </c>
      <c r="AC79">
        <v>1.2734000000000001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54.059399999999997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41.390999999999998</v>
      </c>
      <c r="AR79">
        <v>2.2080000000000002</v>
      </c>
      <c r="AS79">
        <v>6.0533999999999999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2709.4473170000006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54.059399999999997</v>
      </c>
      <c r="AL80">
        <v>2.3239999999999998</v>
      </c>
      <c r="AM80">
        <v>12.73015</v>
      </c>
      <c r="AN80">
        <v>0.82259000000000004</v>
      </c>
      <c r="AO80">
        <v>0</v>
      </c>
      <c r="AP80">
        <v>0</v>
      </c>
      <c r="AQ80">
        <v>41.390999999999998</v>
      </c>
      <c r="AR80">
        <v>3.3119999999999998</v>
      </c>
      <c r="AS80">
        <v>6.0533999999999999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2649.3759830000004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8.2645999999999997</v>
      </c>
      <c r="AN81">
        <v>0.82259000000000004</v>
      </c>
      <c r="AO81">
        <v>0</v>
      </c>
      <c r="AP81">
        <v>0</v>
      </c>
      <c r="AQ81">
        <v>41.390999999999998</v>
      </c>
      <c r="AR81">
        <v>2.4287999999999998</v>
      </c>
      <c r="AS81">
        <v>6.0533999999999999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2605.3963930000009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4.1056400000000002</v>
      </c>
      <c r="AN82">
        <v>0.82259000000000004</v>
      </c>
      <c r="AO82">
        <v>0</v>
      </c>
      <c r="AP82">
        <v>0</v>
      </c>
      <c r="AQ82">
        <v>26.334</v>
      </c>
      <c r="AR82">
        <v>2.4287999999999998</v>
      </c>
      <c r="AS82">
        <v>6.0533999999999999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2567.2404330000008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0.82259000000000004</v>
      </c>
      <c r="AO83">
        <v>0</v>
      </c>
      <c r="AP83">
        <v>0</v>
      </c>
      <c r="AQ83">
        <v>26.334</v>
      </c>
      <c r="AR83">
        <v>39.744</v>
      </c>
      <c r="AS83">
        <v>4.9772400000000001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2590.7998330000009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26.334</v>
      </c>
      <c r="AR84">
        <v>39.744</v>
      </c>
      <c r="AS84">
        <v>4.9772400000000001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2590.7998330000009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0.82259000000000004</v>
      </c>
      <c r="AO85">
        <v>0</v>
      </c>
      <c r="AP85">
        <v>0</v>
      </c>
      <c r="AQ85">
        <v>26.334</v>
      </c>
      <c r="AR85">
        <v>4.4160000000000004</v>
      </c>
      <c r="AS85">
        <v>4.9772400000000001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2555.471833000001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0.82259000000000004</v>
      </c>
      <c r="AO86">
        <v>0</v>
      </c>
      <c r="AP86">
        <v>0</v>
      </c>
      <c r="AQ86">
        <v>26.334</v>
      </c>
      <c r="AR86">
        <v>4.4160000000000004</v>
      </c>
      <c r="AS86">
        <v>4.9772400000000001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2555.471833000001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26.334</v>
      </c>
      <c r="AR87">
        <v>4.4160000000000004</v>
      </c>
      <c r="AS87">
        <v>6.0533999999999999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2555.6183930000007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26.334</v>
      </c>
      <c r="AR88">
        <v>4.4160000000000004</v>
      </c>
      <c r="AS88">
        <v>6.0533999999999999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2555.6183930000007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13.797000000000001</v>
      </c>
      <c r="AR89">
        <v>4.4160000000000004</v>
      </c>
      <c r="AS89">
        <v>6.0533999999999999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2543.0813930000008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13.797000000000001</v>
      </c>
      <c r="AR90">
        <v>4.4160000000000004</v>
      </c>
      <c r="AS90">
        <v>6.0533999999999999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2543.0813930000008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13.797000000000001</v>
      </c>
      <c r="AR91">
        <v>4.4160000000000004</v>
      </c>
      <c r="AS91">
        <v>6.0533999999999999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2543.0813930000008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13.797000000000001</v>
      </c>
      <c r="AR92">
        <v>4.4160000000000004</v>
      </c>
      <c r="AS92">
        <v>6.0533999999999999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2528.5270410000007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4.4160000000000004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2513.384841000001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4.4160000000000004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2513.384841000001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2520.0508410000007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54.059399999999997</v>
      </c>
      <c r="AL96">
        <v>1.3944000000000001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2520.0508410000007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54.059399999999997</v>
      </c>
      <c r="AL97">
        <v>1.3944000000000001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2520.0508410000007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54.059399999999997</v>
      </c>
      <c r="AL98">
        <v>1.3944000000000001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2520.0508410000007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16.306486032000013</v>
      </c>
      <c r="L99">
        <f t="shared" si="2"/>
        <v>10.450439999999999</v>
      </c>
      <c r="M99">
        <f t="shared" si="2"/>
        <v>2.0567500000000001</v>
      </c>
      <c r="N99">
        <f t="shared" si="2"/>
        <v>2.835</v>
      </c>
      <c r="O99">
        <f t="shared" si="2"/>
        <v>1.4839874879999986</v>
      </c>
      <c r="P99">
        <f t="shared" si="2"/>
        <v>3.0129937499999948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0.4830345909999989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6.0062199999999982E-2</v>
      </c>
      <c r="AA99">
        <f t="shared" si="2"/>
        <v>8.4372395000000031E-2</v>
      </c>
      <c r="AB99">
        <f t="shared" si="2"/>
        <v>9.3063395000000021E-2</v>
      </c>
      <c r="AC99">
        <f t="shared" si="2"/>
        <v>4.4230912000000004E-2</v>
      </c>
      <c r="AD99">
        <f t="shared" si="2"/>
        <v>8.2532117000000002E-2</v>
      </c>
      <c r="AE99">
        <f t="shared" si="2"/>
        <v>0.25790352799999988</v>
      </c>
      <c r="AF99">
        <f t="shared" si="2"/>
        <v>0.28495400000000015</v>
      </c>
      <c r="AG99">
        <f t="shared" si="2"/>
        <v>1.0457855999999994</v>
      </c>
      <c r="AH99">
        <f t="shared" si="2"/>
        <v>0.52084999999999981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0.22060569999999996</v>
      </c>
      <c r="AM99">
        <f t="shared" si="2"/>
        <v>6.6650666499999983E-2</v>
      </c>
      <c r="AN99">
        <f t="shared" si="2"/>
        <v>1.9742160000000016E-2</v>
      </c>
      <c r="AO99">
        <f t="shared" si="2"/>
        <v>0</v>
      </c>
      <c r="AP99">
        <f t="shared" si="2"/>
        <v>1.0376100000000011E-2</v>
      </c>
      <c r="AQ99">
        <f t="shared" si="2"/>
        <v>0.47250000000000042</v>
      </c>
      <c r="AR99">
        <f t="shared" si="2"/>
        <v>0.17716440000000033</v>
      </c>
      <c r="AS99">
        <f t="shared" si="2"/>
        <v>0.1684190400000001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62.514375178500032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374.92</v>
      </c>
      <c r="L3">
        <v>241</v>
      </c>
      <c r="M3">
        <v>92</v>
      </c>
      <c r="N3">
        <v>118.125</v>
      </c>
      <c r="O3">
        <v>61.83</v>
      </c>
      <c r="P3">
        <v>123.375</v>
      </c>
      <c r="Q3">
        <v>8.32</v>
      </c>
      <c r="R3">
        <v>23.32</v>
      </c>
      <c r="S3">
        <v>15.45</v>
      </c>
      <c r="T3">
        <v>0</v>
      </c>
      <c r="U3">
        <v>418.77</v>
      </c>
      <c r="V3">
        <v>14.777424</v>
      </c>
      <c r="W3">
        <v>25.52</v>
      </c>
      <c r="X3">
        <v>81.14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2.2080000000000002</v>
      </c>
      <c r="AS3">
        <v>4.7081999999999997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1738.8359140000007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374.92</v>
      </c>
      <c r="L4">
        <v>241</v>
      </c>
      <c r="M4">
        <v>92</v>
      </c>
      <c r="N4">
        <v>118.125</v>
      </c>
      <c r="O4">
        <v>61.83</v>
      </c>
      <c r="P4">
        <v>123.375</v>
      </c>
      <c r="Q4">
        <v>8.32</v>
      </c>
      <c r="R4">
        <v>23.32</v>
      </c>
      <c r="S4">
        <v>15.45</v>
      </c>
      <c r="T4">
        <v>0</v>
      </c>
      <c r="U4">
        <v>418.77</v>
      </c>
      <c r="V4">
        <v>12.064429000000001</v>
      </c>
      <c r="W4">
        <v>25.52</v>
      </c>
      <c r="X4">
        <v>81.14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2.2080000000000002</v>
      </c>
      <c r="AS4">
        <v>4.7081999999999997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1736.1229190000006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374.92</v>
      </c>
      <c r="L5">
        <v>241</v>
      </c>
      <c r="M5">
        <v>92</v>
      </c>
      <c r="N5">
        <v>118.125</v>
      </c>
      <c r="O5">
        <v>61.83</v>
      </c>
      <c r="P5">
        <v>125.457998</v>
      </c>
      <c r="Q5">
        <v>8.32</v>
      </c>
      <c r="R5">
        <v>23.32</v>
      </c>
      <c r="S5">
        <v>15.45</v>
      </c>
      <c r="T5">
        <v>0</v>
      </c>
      <c r="U5">
        <v>418.77</v>
      </c>
      <c r="V5">
        <v>11.5</v>
      </c>
      <c r="W5">
        <v>25.52</v>
      </c>
      <c r="X5">
        <v>81.14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54.059399999999997</v>
      </c>
      <c r="AL5">
        <v>2.3239999999999998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2.2080000000000002</v>
      </c>
      <c r="AS5">
        <v>4.7081999999999997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1737.6414880000007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374.92</v>
      </c>
      <c r="L6">
        <v>241</v>
      </c>
      <c r="M6">
        <v>92</v>
      </c>
      <c r="N6">
        <v>118.125</v>
      </c>
      <c r="O6">
        <v>61.83</v>
      </c>
      <c r="P6">
        <v>125.58750000000001</v>
      </c>
      <c r="Q6">
        <v>8.32</v>
      </c>
      <c r="R6">
        <v>23.32</v>
      </c>
      <c r="S6">
        <v>15.45</v>
      </c>
      <c r="T6">
        <v>0</v>
      </c>
      <c r="U6">
        <v>418.77</v>
      </c>
      <c r="V6">
        <v>11.5</v>
      </c>
      <c r="W6">
        <v>25.52</v>
      </c>
      <c r="X6">
        <v>81.14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54.059399999999997</v>
      </c>
      <c r="AL6">
        <v>2.3239999999999998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2.2080000000000002</v>
      </c>
      <c r="AS6">
        <v>4.7081999999999997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1737.7709900000007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374.92</v>
      </c>
      <c r="L7">
        <v>241</v>
      </c>
      <c r="M7">
        <v>92</v>
      </c>
      <c r="N7">
        <v>118.125</v>
      </c>
      <c r="O7">
        <v>61.83</v>
      </c>
      <c r="P7">
        <v>125.58750000000001</v>
      </c>
      <c r="Q7">
        <v>8.32</v>
      </c>
      <c r="R7">
        <v>23.32</v>
      </c>
      <c r="S7">
        <v>15.45</v>
      </c>
      <c r="T7">
        <v>0</v>
      </c>
      <c r="U7">
        <v>418.77</v>
      </c>
      <c r="V7">
        <v>11.5</v>
      </c>
      <c r="W7">
        <v>25.52</v>
      </c>
      <c r="X7">
        <v>81.14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54.059399999999997</v>
      </c>
      <c r="AL7">
        <v>2.3239999999999998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2.2080000000000002</v>
      </c>
      <c r="AS7">
        <v>4.7081999999999997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1737.7709900000007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374.92</v>
      </c>
      <c r="L8">
        <v>241</v>
      </c>
      <c r="M8">
        <v>92</v>
      </c>
      <c r="N8">
        <v>118.125</v>
      </c>
      <c r="O8">
        <v>61.83</v>
      </c>
      <c r="P8">
        <v>125.58750000000001</v>
      </c>
      <c r="Q8">
        <v>8.32</v>
      </c>
      <c r="R8">
        <v>23.32</v>
      </c>
      <c r="S8">
        <v>15.45</v>
      </c>
      <c r="T8">
        <v>0</v>
      </c>
      <c r="U8">
        <v>418.77</v>
      </c>
      <c r="V8">
        <v>11.5</v>
      </c>
      <c r="W8">
        <v>25.52</v>
      </c>
      <c r="X8">
        <v>81.14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2.2080000000000002</v>
      </c>
      <c r="AS8">
        <v>4.7081999999999997</v>
      </c>
      <c r="AT8">
        <v>18.77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1736.5409900000006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374.92</v>
      </c>
      <c r="L9">
        <v>241</v>
      </c>
      <c r="M9">
        <v>92</v>
      </c>
      <c r="N9">
        <v>118.125</v>
      </c>
      <c r="O9">
        <v>61.83</v>
      </c>
      <c r="P9">
        <v>125.58750000000001</v>
      </c>
      <c r="Q9">
        <v>8.32</v>
      </c>
      <c r="R9">
        <v>23.32</v>
      </c>
      <c r="S9">
        <v>15.45</v>
      </c>
      <c r="T9">
        <v>0</v>
      </c>
      <c r="U9">
        <v>418.77</v>
      </c>
      <c r="V9">
        <v>11.5</v>
      </c>
      <c r="W9">
        <v>25.52</v>
      </c>
      <c r="X9">
        <v>81.14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0.82259000000000004</v>
      </c>
      <c r="AO9">
        <v>0</v>
      </c>
      <c r="AP9">
        <v>2.4339</v>
      </c>
      <c r="AQ9">
        <v>0</v>
      </c>
      <c r="AR9">
        <v>2.2080000000000002</v>
      </c>
      <c r="AS9">
        <v>4.7081999999999997</v>
      </c>
      <c r="AT9">
        <v>17.670000000000002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1736.0814900000007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374.92</v>
      </c>
      <c r="L10">
        <v>241</v>
      </c>
      <c r="M10">
        <v>92</v>
      </c>
      <c r="N10">
        <v>118.125</v>
      </c>
      <c r="O10">
        <v>61.83</v>
      </c>
      <c r="P10">
        <v>125.58750000000001</v>
      </c>
      <c r="Q10">
        <v>8.32</v>
      </c>
      <c r="R10">
        <v>23.32</v>
      </c>
      <c r="S10">
        <v>15.45</v>
      </c>
      <c r="T10">
        <v>0</v>
      </c>
      <c r="U10">
        <v>418.77</v>
      </c>
      <c r="V10">
        <v>11.5</v>
      </c>
      <c r="W10">
        <v>25.52</v>
      </c>
      <c r="X10">
        <v>81.14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0.82259000000000004</v>
      </c>
      <c r="AO10">
        <v>0</v>
      </c>
      <c r="AP10">
        <v>2.4339</v>
      </c>
      <c r="AQ10">
        <v>0</v>
      </c>
      <c r="AR10">
        <v>3.3119999999999998</v>
      </c>
      <c r="AS10">
        <v>4.7081999999999997</v>
      </c>
      <c r="AT10">
        <v>18.670000000000002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1738.1854900000005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374.92</v>
      </c>
      <c r="L11">
        <v>241</v>
      </c>
      <c r="M11">
        <v>92</v>
      </c>
      <c r="N11">
        <v>118.125</v>
      </c>
      <c r="O11">
        <v>61.83</v>
      </c>
      <c r="P11">
        <v>125.58750000000001</v>
      </c>
      <c r="Q11">
        <v>8.32</v>
      </c>
      <c r="R11">
        <v>23.32</v>
      </c>
      <c r="S11">
        <v>15.45</v>
      </c>
      <c r="T11">
        <v>0</v>
      </c>
      <c r="U11">
        <v>418.77</v>
      </c>
      <c r="V11">
        <v>11.5</v>
      </c>
      <c r="W11">
        <v>25.52</v>
      </c>
      <c r="X11">
        <v>81.14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39.744</v>
      </c>
      <c r="AS11">
        <v>4.7081999999999997</v>
      </c>
      <c r="AT11">
        <v>18.309999999999999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1771.8235900000004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374.92</v>
      </c>
      <c r="L12">
        <v>241</v>
      </c>
      <c r="M12">
        <v>92</v>
      </c>
      <c r="N12">
        <v>118.125</v>
      </c>
      <c r="O12">
        <v>61.83</v>
      </c>
      <c r="P12">
        <v>125.58750000000001</v>
      </c>
      <c r="Q12">
        <v>8.32</v>
      </c>
      <c r="R12">
        <v>23.32</v>
      </c>
      <c r="S12">
        <v>15.45</v>
      </c>
      <c r="T12">
        <v>0</v>
      </c>
      <c r="U12">
        <v>418.77</v>
      </c>
      <c r="V12">
        <v>11.5</v>
      </c>
      <c r="W12">
        <v>25.52</v>
      </c>
      <c r="X12">
        <v>81.14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39.744</v>
      </c>
      <c r="AS12">
        <v>16.680479999999999</v>
      </c>
      <c r="AT12">
        <v>16.11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1781.5958700000003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374.92</v>
      </c>
      <c r="L13">
        <v>241</v>
      </c>
      <c r="M13">
        <v>92</v>
      </c>
      <c r="N13">
        <v>118.125</v>
      </c>
      <c r="O13">
        <v>61.83</v>
      </c>
      <c r="P13">
        <v>125.58750000000001</v>
      </c>
      <c r="Q13">
        <v>8.32</v>
      </c>
      <c r="R13">
        <v>23.32</v>
      </c>
      <c r="S13">
        <v>15.45</v>
      </c>
      <c r="T13">
        <v>0</v>
      </c>
      <c r="U13">
        <v>418.77</v>
      </c>
      <c r="V13">
        <v>11.5</v>
      </c>
      <c r="W13">
        <v>25.52</v>
      </c>
      <c r="X13">
        <v>81.14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3.3119999999999998</v>
      </c>
      <c r="AS13">
        <v>16.680479999999999</v>
      </c>
      <c r="AT13">
        <v>16.62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1752.1946700000003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374.92</v>
      </c>
      <c r="L14">
        <v>241</v>
      </c>
      <c r="M14">
        <v>92</v>
      </c>
      <c r="N14">
        <v>118.125</v>
      </c>
      <c r="O14">
        <v>61.83</v>
      </c>
      <c r="P14">
        <v>125.58750000000001</v>
      </c>
      <c r="Q14">
        <v>8.32</v>
      </c>
      <c r="R14">
        <v>23.32</v>
      </c>
      <c r="S14">
        <v>15.45</v>
      </c>
      <c r="T14">
        <v>0</v>
      </c>
      <c r="U14">
        <v>418.77</v>
      </c>
      <c r="V14">
        <v>11.5</v>
      </c>
      <c r="W14">
        <v>25.52</v>
      </c>
      <c r="X14">
        <v>81.14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16.680479999999999</v>
      </c>
      <c r="AT14">
        <v>18.239999999999998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1752.7106700000006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374.92</v>
      </c>
      <c r="L15">
        <v>241</v>
      </c>
      <c r="M15">
        <v>92</v>
      </c>
      <c r="N15">
        <v>118.125</v>
      </c>
      <c r="O15">
        <v>61.83</v>
      </c>
      <c r="P15">
        <v>125.58750000000001</v>
      </c>
      <c r="Q15">
        <v>8.32</v>
      </c>
      <c r="R15">
        <v>23.32</v>
      </c>
      <c r="S15">
        <v>15.45</v>
      </c>
      <c r="T15">
        <v>0</v>
      </c>
      <c r="U15">
        <v>418.77</v>
      </c>
      <c r="V15">
        <v>11.5</v>
      </c>
      <c r="W15">
        <v>25.52</v>
      </c>
      <c r="X15">
        <v>81.14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16.680479999999999</v>
      </c>
      <c r="AT15">
        <v>19.61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1754.0806700000005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374.92</v>
      </c>
      <c r="L16">
        <v>241</v>
      </c>
      <c r="M16">
        <v>92</v>
      </c>
      <c r="N16">
        <v>118.125</v>
      </c>
      <c r="O16">
        <v>61.83</v>
      </c>
      <c r="P16">
        <v>125.58750000000001</v>
      </c>
      <c r="Q16">
        <v>8.32</v>
      </c>
      <c r="R16">
        <v>23.32</v>
      </c>
      <c r="S16">
        <v>15.45</v>
      </c>
      <c r="T16">
        <v>0</v>
      </c>
      <c r="U16">
        <v>418.77</v>
      </c>
      <c r="V16">
        <v>11.5</v>
      </c>
      <c r="W16">
        <v>25.52</v>
      </c>
      <c r="X16">
        <v>81.14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16.680479999999999</v>
      </c>
      <c r="AT16">
        <v>19.22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1747.1698700000006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374.92</v>
      </c>
      <c r="L17">
        <v>241</v>
      </c>
      <c r="M17">
        <v>92</v>
      </c>
      <c r="N17">
        <v>118.125</v>
      </c>
      <c r="O17">
        <v>61.83</v>
      </c>
      <c r="P17">
        <v>125.58750000000001</v>
      </c>
      <c r="Q17">
        <v>8.32</v>
      </c>
      <c r="R17">
        <v>23.32</v>
      </c>
      <c r="S17">
        <v>15.45</v>
      </c>
      <c r="T17">
        <v>0</v>
      </c>
      <c r="U17">
        <v>418.77</v>
      </c>
      <c r="V17">
        <v>11.5</v>
      </c>
      <c r="W17">
        <v>25.52</v>
      </c>
      <c r="X17">
        <v>81.14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2.2080000000000002</v>
      </c>
      <c r="AS17">
        <v>16.680479999999999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1747.1898700000006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374.92</v>
      </c>
      <c r="L18">
        <v>241</v>
      </c>
      <c r="M18">
        <v>92</v>
      </c>
      <c r="N18">
        <v>118.125</v>
      </c>
      <c r="O18">
        <v>61.83</v>
      </c>
      <c r="P18">
        <v>125.58750000000001</v>
      </c>
      <c r="Q18">
        <v>8.32</v>
      </c>
      <c r="R18">
        <v>23.32</v>
      </c>
      <c r="S18">
        <v>15.45</v>
      </c>
      <c r="T18">
        <v>0</v>
      </c>
      <c r="U18">
        <v>418.77</v>
      </c>
      <c r="V18">
        <v>11.5</v>
      </c>
      <c r="W18">
        <v>25.52</v>
      </c>
      <c r="X18">
        <v>81.14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1735.9775900000006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374.92</v>
      </c>
      <c r="L19">
        <v>241</v>
      </c>
      <c r="M19">
        <v>92</v>
      </c>
      <c r="N19">
        <v>118.125</v>
      </c>
      <c r="O19">
        <v>61.83</v>
      </c>
      <c r="P19">
        <v>125.58750000000001</v>
      </c>
      <c r="Q19">
        <v>8.32</v>
      </c>
      <c r="R19">
        <v>23.32</v>
      </c>
      <c r="S19">
        <v>15.45</v>
      </c>
      <c r="T19">
        <v>0</v>
      </c>
      <c r="U19">
        <v>418.77</v>
      </c>
      <c r="V19">
        <v>11.5</v>
      </c>
      <c r="W19">
        <v>25.52</v>
      </c>
      <c r="X19">
        <v>81.14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16.4224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19.77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1750.2454900000005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374.92</v>
      </c>
      <c r="L20">
        <v>241</v>
      </c>
      <c r="M20">
        <v>92</v>
      </c>
      <c r="N20">
        <v>118.125</v>
      </c>
      <c r="O20">
        <v>61.83</v>
      </c>
      <c r="P20">
        <v>125.58750000000001</v>
      </c>
      <c r="Q20">
        <v>8.32</v>
      </c>
      <c r="R20">
        <v>23.32</v>
      </c>
      <c r="S20">
        <v>15.45</v>
      </c>
      <c r="T20">
        <v>0</v>
      </c>
      <c r="U20">
        <v>418.77</v>
      </c>
      <c r="V20">
        <v>11.5</v>
      </c>
      <c r="W20">
        <v>25.52</v>
      </c>
      <c r="X20">
        <v>81.14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0.82259000000000004</v>
      </c>
      <c r="AO20">
        <v>0</v>
      </c>
      <c r="AP20">
        <v>0</v>
      </c>
      <c r="AQ20">
        <v>13.797000000000001</v>
      </c>
      <c r="AR20">
        <v>2.2080000000000002</v>
      </c>
      <c r="AS20">
        <v>4.7081999999999997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1764.3289420000006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374.92</v>
      </c>
      <c r="L21">
        <v>241</v>
      </c>
      <c r="M21">
        <v>92</v>
      </c>
      <c r="N21">
        <v>118.125</v>
      </c>
      <c r="O21">
        <v>61.83</v>
      </c>
      <c r="P21">
        <v>125.58750000000001</v>
      </c>
      <c r="Q21">
        <v>8.32</v>
      </c>
      <c r="R21">
        <v>23.32</v>
      </c>
      <c r="S21">
        <v>15.45</v>
      </c>
      <c r="T21">
        <v>0</v>
      </c>
      <c r="U21">
        <v>418.77</v>
      </c>
      <c r="V21">
        <v>11.5</v>
      </c>
      <c r="W21">
        <v>25.52</v>
      </c>
      <c r="X21">
        <v>81.14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0.82259000000000004</v>
      </c>
      <c r="AO21">
        <v>0</v>
      </c>
      <c r="AP21">
        <v>0</v>
      </c>
      <c r="AQ21">
        <v>13.797000000000001</v>
      </c>
      <c r="AR21">
        <v>2.2080000000000002</v>
      </c>
      <c r="AS21">
        <v>4.7081999999999997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1764.3289420000006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374.92</v>
      </c>
      <c r="L22">
        <v>241</v>
      </c>
      <c r="M22">
        <v>92</v>
      </c>
      <c r="N22">
        <v>118.125</v>
      </c>
      <c r="O22">
        <v>61.83</v>
      </c>
      <c r="P22">
        <v>125.58750000000001</v>
      </c>
      <c r="Q22">
        <v>8.32</v>
      </c>
      <c r="R22">
        <v>23.32</v>
      </c>
      <c r="S22">
        <v>15.45</v>
      </c>
      <c r="T22">
        <v>0</v>
      </c>
      <c r="U22">
        <v>418.77</v>
      </c>
      <c r="V22">
        <v>11.5</v>
      </c>
      <c r="W22">
        <v>25.52</v>
      </c>
      <c r="X22">
        <v>81.14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0.82259000000000004</v>
      </c>
      <c r="AO22">
        <v>0</v>
      </c>
      <c r="AP22">
        <v>0</v>
      </c>
      <c r="AQ22">
        <v>13.797000000000001</v>
      </c>
      <c r="AR22">
        <v>2.2080000000000002</v>
      </c>
      <c r="AS22">
        <v>4.7081999999999997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1764.3289420000006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374.92</v>
      </c>
      <c r="L23">
        <v>241</v>
      </c>
      <c r="M23">
        <v>92</v>
      </c>
      <c r="N23">
        <v>118.125</v>
      </c>
      <c r="O23">
        <v>61.83</v>
      </c>
      <c r="P23">
        <v>125.58750000000001</v>
      </c>
      <c r="Q23">
        <v>8.32</v>
      </c>
      <c r="R23">
        <v>23.32</v>
      </c>
      <c r="S23">
        <v>15.45</v>
      </c>
      <c r="T23">
        <v>0</v>
      </c>
      <c r="U23">
        <v>418.77</v>
      </c>
      <c r="V23">
        <v>13.7654</v>
      </c>
      <c r="W23">
        <v>25.52</v>
      </c>
      <c r="X23">
        <v>95.888133999999994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0.82259000000000004</v>
      </c>
      <c r="AO23">
        <v>0</v>
      </c>
      <c r="AP23">
        <v>0</v>
      </c>
      <c r="AQ23">
        <v>27.594000000000001</v>
      </c>
      <c r="AR23">
        <v>2.2080000000000002</v>
      </c>
      <c r="AS23">
        <v>4.7081999999999997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1795.1394760000005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374.92</v>
      </c>
      <c r="L24">
        <v>241</v>
      </c>
      <c r="M24">
        <v>92</v>
      </c>
      <c r="N24">
        <v>118.125</v>
      </c>
      <c r="O24">
        <v>61.83</v>
      </c>
      <c r="P24">
        <v>125.58750000000001</v>
      </c>
      <c r="Q24">
        <v>9.3472000000000008</v>
      </c>
      <c r="R24">
        <v>28.711655</v>
      </c>
      <c r="S24">
        <v>19.096499999999999</v>
      </c>
      <c r="T24">
        <v>0</v>
      </c>
      <c r="U24">
        <v>418.77</v>
      </c>
      <c r="V24">
        <v>16.625399999999999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0.82259000000000004</v>
      </c>
      <c r="AO24">
        <v>0</v>
      </c>
      <c r="AP24">
        <v>0</v>
      </c>
      <c r="AQ24">
        <v>27.594000000000001</v>
      </c>
      <c r="AR24">
        <v>2.2080000000000002</v>
      </c>
      <c r="AS24">
        <v>4.7081999999999997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1903.7075770000004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424.92</v>
      </c>
      <c r="L25">
        <v>241</v>
      </c>
      <c r="M25">
        <v>92</v>
      </c>
      <c r="N25">
        <v>118.125</v>
      </c>
      <c r="O25">
        <v>61.83</v>
      </c>
      <c r="P25">
        <v>125.58750000000001</v>
      </c>
      <c r="Q25">
        <v>9.3472000000000008</v>
      </c>
      <c r="R25">
        <v>29.005299999999998</v>
      </c>
      <c r="S25">
        <v>19.096499999999999</v>
      </c>
      <c r="T25">
        <v>0</v>
      </c>
      <c r="U25">
        <v>418.77</v>
      </c>
      <c r="V25">
        <v>16.625399999999999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0.82259000000000004</v>
      </c>
      <c r="AO25">
        <v>0</v>
      </c>
      <c r="AP25">
        <v>0</v>
      </c>
      <c r="AQ25">
        <v>27.594000000000001</v>
      </c>
      <c r="AR25">
        <v>2.2080000000000002</v>
      </c>
      <c r="AS25">
        <v>4.7081999999999997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1954.0012220000003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484.92</v>
      </c>
      <c r="L26">
        <v>241</v>
      </c>
      <c r="M26">
        <v>92</v>
      </c>
      <c r="N26">
        <v>118.125</v>
      </c>
      <c r="O26">
        <v>61.83</v>
      </c>
      <c r="P26">
        <v>125.58750000000001</v>
      </c>
      <c r="Q26">
        <v>8.32</v>
      </c>
      <c r="R26">
        <v>27.37</v>
      </c>
      <c r="S26">
        <v>15.45</v>
      </c>
      <c r="T26">
        <v>0</v>
      </c>
      <c r="U26">
        <v>418.77</v>
      </c>
      <c r="V26">
        <v>18.140333999999999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54.059399999999997</v>
      </c>
      <c r="AL26">
        <v>12.782</v>
      </c>
      <c r="AM26">
        <v>0</v>
      </c>
      <c r="AN26">
        <v>0.82259000000000004</v>
      </c>
      <c r="AO26">
        <v>0</v>
      </c>
      <c r="AP26">
        <v>0</v>
      </c>
      <c r="AQ26">
        <v>27.594000000000001</v>
      </c>
      <c r="AR26">
        <v>2.2080000000000002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2019.665156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544.91999999999996</v>
      </c>
      <c r="L27">
        <v>243.2834</v>
      </c>
      <c r="M27">
        <v>92</v>
      </c>
      <c r="N27">
        <v>118.125</v>
      </c>
      <c r="O27">
        <v>61.83</v>
      </c>
      <c r="P27">
        <v>125.58750000000001</v>
      </c>
      <c r="Q27">
        <v>9.1895340000000001</v>
      </c>
      <c r="R27">
        <v>41.772399999999998</v>
      </c>
      <c r="S27">
        <v>20.3108</v>
      </c>
      <c r="T27">
        <v>0</v>
      </c>
      <c r="U27">
        <v>418.77</v>
      </c>
      <c r="V27">
        <v>18.140333999999999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54.059399999999997</v>
      </c>
      <c r="AL27">
        <v>12.782</v>
      </c>
      <c r="AM27">
        <v>0</v>
      </c>
      <c r="AN27">
        <v>0.82259000000000004</v>
      </c>
      <c r="AO27">
        <v>0</v>
      </c>
      <c r="AP27">
        <v>0</v>
      </c>
      <c r="AQ27">
        <v>27.594000000000001</v>
      </c>
      <c r="AR27">
        <v>2.2080000000000002</v>
      </c>
      <c r="AS27">
        <v>4.7081999999999997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2102.0812900000001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601.81949999999995</v>
      </c>
      <c r="L28">
        <v>300.28339999999997</v>
      </c>
      <c r="M28">
        <v>92</v>
      </c>
      <c r="N28">
        <v>118.125</v>
      </c>
      <c r="O28">
        <v>61.83</v>
      </c>
      <c r="P28">
        <v>125.58750000000001</v>
      </c>
      <c r="Q28">
        <v>9.8827999999999996</v>
      </c>
      <c r="R28">
        <v>41.772399999999998</v>
      </c>
      <c r="S28">
        <v>22.153099999999998</v>
      </c>
      <c r="T28">
        <v>0</v>
      </c>
      <c r="U28">
        <v>418.77</v>
      </c>
      <c r="V28">
        <v>18.140333999999999</v>
      </c>
      <c r="W28">
        <v>46.399079999999998</v>
      </c>
      <c r="X28">
        <v>147.26089999999999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12.782</v>
      </c>
      <c r="AM28">
        <v>0</v>
      </c>
      <c r="AN28">
        <v>0.82259000000000004</v>
      </c>
      <c r="AO28">
        <v>0</v>
      </c>
      <c r="AP28">
        <v>0</v>
      </c>
      <c r="AQ28">
        <v>41.390999999999998</v>
      </c>
      <c r="AR28">
        <v>2.2080000000000002</v>
      </c>
      <c r="AS28">
        <v>4.7081999999999997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2267.9107560000007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601.81949999999995</v>
      </c>
      <c r="L29">
        <v>360.28339999999997</v>
      </c>
      <c r="M29">
        <v>92</v>
      </c>
      <c r="N29">
        <v>118.125</v>
      </c>
      <c r="O29">
        <v>61.83</v>
      </c>
      <c r="P29">
        <v>125.58750000000001</v>
      </c>
      <c r="Q29">
        <v>9.8827999999999996</v>
      </c>
      <c r="R29">
        <v>41.772399999999998</v>
      </c>
      <c r="S29">
        <v>25.799600000000002</v>
      </c>
      <c r="T29">
        <v>0</v>
      </c>
      <c r="U29">
        <v>418.77</v>
      </c>
      <c r="V29">
        <v>18.140333999999999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7.9</v>
      </c>
      <c r="AB29">
        <v>6.665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5.2786799999999996</v>
      </c>
      <c r="AN29">
        <v>0.82259000000000004</v>
      </c>
      <c r="AO29">
        <v>0</v>
      </c>
      <c r="AP29">
        <v>0</v>
      </c>
      <c r="AQ29">
        <v>41.390999999999998</v>
      </c>
      <c r="AR29">
        <v>2.2080000000000002</v>
      </c>
      <c r="AS29">
        <v>4.7081999999999997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2390.5693720000004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428.35346399999997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41.772399999999998</v>
      </c>
      <c r="S30">
        <v>25.799600000000002</v>
      </c>
      <c r="T30">
        <v>0</v>
      </c>
      <c r="U30">
        <v>418.77</v>
      </c>
      <c r="V30">
        <v>18.140333999999999</v>
      </c>
      <c r="W30">
        <v>46.399079999999998</v>
      </c>
      <c r="X30">
        <v>147.26089999999999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</v>
      </c>
      <c r="AQ30">
        <v>41.390999999999998</v>
      </c>
      <c r="AR30">
        <v>3.8639999999999999</v>
      </c>
      <c r="AS30">
        <v>4.7081999999999997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2695.2818040000002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679.48990000000003</v>
      </c>
      <c r="L31">
        <v>435.435</v>
      </c>
      <c r="M31">
        <v>92</v>
      </c>
      <c r="N31">
        <v>118.125</v>
      </c>
      <c r="O31">
        <v>61.83</v>
      </c>
      <c r="P31">
        <v>125.58750000000001</v>
      </c>
      <c r="Q31">
        <v>10.91</v>
      </c>
      <c r="R31">
        <v>41.772399999999998</v>
      </c>
      <c r="S31">
        <v>25.799600000000002</v>
      </c>
      <c r="T31">
        <v>0</v>
      </c>
      <c r="U31">
        <v>418.77</v>
      </c>
      <c r="V31">
        <v>18.140333999999999</v>
      </c>
      <c r="W31">
        <v>46.399079999999998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41.390999999999998</v>
      </c>
      <c r="AR31">
        <v>39.744</v>
      </c>
      <c r="AS31">
        <v>4.7081999999999997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2759.8378560000001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41.772399999999998</v>
      </c>
      <c r="S32">
        <v>25.799600000000002</v>
      </c>
      <c r="T32">
        <v>0</v>
      </c>
      <c r="U32">
        <v>418.77</v>
      </c>
      <c r="V32">
        <v>18.140333999999999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41.390999999999998</v>
      </c>
      <c r="AR32">
        <v>39.744</v>
      </c>
      <c r="AS32">
        <v>4.7081999999999997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2753.0171560000003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41.772399999999998</v>
      </c>
      <c r="S33">
        <v>25.799600000000002</v>
      </c>
      <c r="T33">
        <v>0</v>
      </c>
      <c r="U33">
        <v>418.77</v>
      </c>
      <c r="V33">
        <v>18.140333999999999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41.390999999999998</v>
      </c>
      <c r="AR33">
        <v>4.4160000000000004</v>
      </c>
      <c r="AS33">
        <v>4.7081999999999997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2717.6891560000004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41.772399999999998</v>
      </c>
      <c r="S34">
        <v>25.799600000000002</v>
      </c>
      <c r="T34">
        <v>0</v>
      </c>
      <c r="U34">
        <v>418.77</v>
      </c>
      <c r="V34">
        <v>18.140333999999999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</v>
      </c>
      <c r="AQ34">
        <v>41.390999999999998</v>
      </c>
      <c r="AR34">
        <v>3.3119999999999998</v>
      </c>
      <c r="AS34">
        <v>4.7081999999999997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2716.5851560000001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41.772399999999998</v>
      </c>
      <c r="S35">
        <v>25.799600000000002</v>
      </c>
      <c r="T35">
        <v>0</v>
      </c>
      <c r="U35">
        <v>418.77</v>
      </c>
      <c r="V35">
        <v>18.140333999999999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55.776000000000003</v>
      </c>
      <c r="AM35">
        <v>12.73015</v>
      </c>
      <c r="AN35">
        <v>0.82259000000000004</v>
      </c>
      <c r="AO35">
        <v>0</v>
      </c>
      <c r="AP35">
        <v>0</v>
      </c>
      <c r="AQ35">
        <v>41.390999999999998</v>
      </c>
      <c r="AR35">
        <v>3.3119999999999998</v>
      </c>
      <c r="AS35">
        <v>4.7081999999999997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2705.3633300000001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41.772399999999998</v>
      </c>
      <c r="S36">
        <v>25.799600000000002</v>
      </c>
      <c r="T36">
        <v>0</v>
      </c>
      <c r="U36">
        <v>418.77</v>
      </c>
      <c r="V36">
        <v>18.140333999999999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3.3325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54.059399999999997</v>
      </c>
      <c r="AL36">
        <v>12.782</v>
      </c>
      <c r="AM36">
        <v>5.2786799999999996</v>
      </c>
      <c r="AN36">
        <v>0.82259000000000004</v>
      </c>
      <c r="AO36">
        <v>0</v>
      </c>
      <c r="AP36">
        <v>0</v>
      </c>
      <c r="AQ36">
        <v>41.390999999999998</v>
      </c>
      <c r="AR36">
        <v>3.3119999999999998</v>
      </c>
      <c r="AS36">
        <v>4.7081999999999997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2525.9881720000003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41.772399999999998</v>
      </c>
      <c r="S37">
        <v>25.799600000000002</v>
      </c>
      <c r="T37">
        <v>0</v>
      </c>
      <c r="U37">
        <v>418.77</v>
      </c>
      <c r="V37">
        <v>18.140333999999999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0.82259000000000004</v>
      </c>
      <c r="AO37">
        <v>0</v>
      </c>
      <c r="AP37">
        <v>0</v>
      </c>
      <c r="AQ37">
        <v>41.390999999999998</v>
      </c>
      <c r="AR37">
        <v>3.3119999999999998</v>
      </c>
      <c r="AS37">
        <v>4.7081999999999997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2496.0729920000003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679.48990000000003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41.772399999999998</v>
      </c>
      <c r="S38">
        <v>25.799600000000002</v>
      </c>
      <c r="T38">
        <v>0</v>
      </c>
      <c r="U38">
        <v>418.77</v>
      </c>
      <c r="V38">
        <v>18.140333999999999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0.82259000000000004</v>
      </c>
      <c r="AO38">
        <v>0</v>
      </c>
      <c r="AP38">
        <v>0</v>
      </c>
      <c r="AQ38">
        <v>41.390999999999998</v>
      </c>
      <c r="AR38">
        <v>3.3119999999999998</v>
      </c>
      <c r="AS38">
        <v>4.7081999999999997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2487.2368560000004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41.772399999999998</v>
      </c>
      <c r="S39">
        <v>25.799600000000002</v>
      </c>
      <c r="T39">
        <v>0</v>
      </c>
      <c r="U39">
        <v>418.77</v>
      </c>
      <c r="V39">
        <v>18.140333999999999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70.172700000000006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0.82259000000000004</v>
      </c>
      <c r="AO39">
        <v>0</v>
      </c>
      <c r="AP39">
        <v>0</v>
      </c>
      <c r="AQ39">
        <v>27.594000000000001</v>
      </c>
      <c r="AR39">
        <v>3.3119999999999998</v>
      </c>
      <c r="AS39">
        <v>4.7081999999999997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2473.4398560000004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41.772399999999998</v>
      </c>
      <c r="S40">
        <v>25.799600000000002</v>
      </c>
      <c r="T40">
        <v>0</v>
      </c>
      <c r="U40">
        <v>418.77</v>
      </c>
      <c r="V40">
        <v>18.140333999999999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0.82259000000000004</v>
      </c>
      <c r="AO40">
        <v>0</v>
      </c>
      <c r="AP40">
        <v>0</v>
      </c>
      <c r="AQ40">
        <v>27.468</v>
      </c>
      <c r="AR40">
        <v>3.3119999999999998</v>
      </c>
      <c r="AS40">
        <v>4.7081999999999997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2449.6230560000004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41.772399999999998</v>
      </c>
      <c r="S41">
        <v>25.799600000000002</v>
      </c>
      <c r="T41">
        <v>0</v>
      </c>
      <c r="U41">
        <v>418.77</v>
      </c>
      <c r="V41">
        <v>18.140333999999999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0.82259000000000004</v>
      </c>
      <c r="AO41">
        <v>0</v>
      </c>
      <c r="AP41">
        <v>0</v>
      </c>
      <c r="AQ41">
        <v>26.334</v>
      </c>
      <c r="AR41">
        <v>3.3119999999999998</v>
      </c>
      <c r="AS41">
        <v>4.7081999999999997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2433.9347040000002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41.772399999999998</v>
      </c>
      <c r="S42">
        <v>25.799600000000002</v>
      </c>
      <c r="T42">
        <v>0</v>
      </c>
      <c r="U42">
        <v>418.77</v>
      </c>
      <c r="V42">
        <v>18.140333999999999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23.390899999999998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0.82259000000000004</v>
      </c>
      <c r="AO42">
        <v>0</v>
      </c>
      <c r="AP42">
        <v>0</v>
      </c>
      <c r="AQ42">
        <v>26.334</v>
      </c>
      <c r="AR42">
        <v>4.4160000000000004</v>
      </c>
      <c r="AS42">
        <v>4.7081999999999997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2411.9477040000002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605.20849999999996</v>
      </c>
      <c r="L43">
        <v>415.95260000000002</v>
      </c>
      <c r="M43">
        <v>92</v>
      </c>
      <c r="N43">
        <v>118.125</v>
      </c>
      <c r="O43">
        <v>61.83</v>
      </c>
      <c r="P43">
        <v>123.38</v>
      </c>
      <c r="Q43">
        <v>10.1389</v>
      </c>
      <c r="R43">
        <v>41.772399999999998</v>
      </c>
      <c r="S43">
        <v>23.096499999999999</v>
      </c>
      <c r="T43">
        <v>0</v>
      </c>
      <c r="U43">
        <v>418.77</v>
      </c>
      <c r="V43">
        <v>18.140333999999999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2.4339</v>
      </c>
      <c r="AQ43">
        <v>26.334</v>
      </c>
      <c r="AR43">
        <v>3.3119999999999998</v>
      </c>
      <c r="AS43">
        <v>4.7081999999999997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2290.4412039999997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605.20849999999996</v>
      </c>
      <c r="L44">
        <v>415.95260000000002</v>
      </c>
      <c r="M44">
        <v>92</v>
      </c>
      <c r="N44">
        <v>118.125</v>
      </c>
      <c r="O44">
        <v>61.83</v>
      </c>
      <c r="P44">
        <v>123.38</v>
      </c>
      <c r="Q44">
        <v>10.1389</v>
      </c>
      <c r="R44">
        <v>41.772399999999998</v>
      </c>
      <c r="S44">
        <v>23.096499999999999</v>
      </c>
      <c r="T44">
        <v>0</v>
      </c>
      <c r="U44">
        <v>418.77</v>
      </c>
      <c r="V44">
        <v>18.140333999999999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2.4339</v>
      </c>
      <c r="AQ44">
        <v>26.334</v>
      </c>
      <c r="AR44">
        <v>3.3119999999999998</v>
      </c>
      <c r="AS44">
        <v>4.7081999999999997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2290.4412039999997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600.99950000000001</v>
      </c>
      <c r="L45">
        <v>415.95260000000002</v>
      </c>
      <c r="M45">
        <v>82</v>
      </c>
      <c r="N45">
        <v>118.125</v>
      </c>
      <c r="O45">
        <v>61.83</v>
      </c>
      <c r="P45">
        <v>123.38</v>
      </c>
      <c r="Q45">
        <v>10.1389</v>
      </c>
      <c r="R45">
        <v>41.772399999999998</v>
      </c>
      <c r="S45">
        <v>23.096499999999999</v>
      </c>
      <c r="T45">
        <v>0</v>
      </c>
      <c r="U45">
        <v>418.77</v>
      </c>
      <c r="V45">
        <v>18.140333999999999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2.4339</v>
      </c>
      <c r="AQ45">
        <v>13.797000000000001</v>
      </c>
      <c r="AR45">
        <v>3.3119999999999998</v>
      </c>
      <c r="AS45">
        <v>24.75168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2283.7386839999999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600.99950000000001</v>
      </c>
      <c r="L46">
        <v>415.95260000000002</v>
      </c>
      <c r="M46">
        <v>77</v>
      </c>
      <c r="N46">
        <v>118.125</v>
      </c>
      <c r="O46">
        <v>61.83</v>
      </c>
      <c r="P46">
        <v>123.38</v>
      </c>
      <c r="Q46">
        <v>10.1389</v>
      </c>
      <c r="R46">
        <v>41.772399999999998</v>
      </c>
      <c r="S46">
        <v>23.096499999999999</v>
      </c>
      <c r="T46">
        <v>0</v>
      </c>
      <c r="U46">
        <v>418.77</v>
      </c>
      <c r="V46">
        <v>18.140333999999999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2.4339</v>
      </c>
      <c r="AQ46">
        <v>0</v>
      </c>
      <c r="AR46">
        <v>39.744</v>
      </c>
      <c r="AS46">
        <v>24.75168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2301.3736840000001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546.36808599999995</v>
      </c>
      <c r="L47">
        <v>415.95260000000002</v>
      </c>
      <c r="M47">
        <v>77</v>
      </c>
      <c r="N47">
        <v>118.125</v>
      </c>
      <c r="O47">
        <v>61.83</v>
      </c>
      <c r="P47">
        <v>123.38</v>
      </c>
      <c r="Q47">
        <v>10.1389</v>
      </c>
      <c r="R47">
        <v>41.772399999999998</v>
      </c>
      <c r="S47">
        <v>23.096499999999999</v>
      </c>
      <c r="T47">
        <v>0</v>
      </c>
      <c r="U47">
        <v>418.77</v>
      </c>
      <c r="V47">
        <v>18.140333999999999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1.1529</v>
      </c>
      <c r="AQ47">
        <v>0</v>
      </c>
      <c r="AR47">
        <v>39.744</v>
      </c>
      <c r="AS47">
        <v>24.75168</v>
      </c>
      <c r="AT47">
        <v>19.260000000000002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2244.7212700000005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494.1</v>
      </c>
      <c r="L48">
        <v>415.95260000000002</v>
      </c>
      <c r="M48">
        <v>77</v>
      </c>
      <c r="N48">
        <v>118.125</v>
      </c>
      <c r="O48">
        <v>61.83</v>
      </c>
      <c r="P48">
        <v>123.38</v>
      </c>
      <c r="Q48">
        <v>10.1389</v>
      </c>
      <c r="R48">
        <v>41.772399999999998</v>
      </c>
      <c r="S48">
        <v>23.096499999999999</v>
      </c>
      <c r="T48">
        <v>0</v>
      </c>
      <c r="U48">
        <v>418.77</v>
      </c>
      <c r="V48">
        <v>18.140333999999999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1.1529</v>
      </c>
      <c r="AQ48">
        <v>0</v>
      </c>
      <c r="AR48">
        <v>2.2080000000000002</v>
      </c>
      <c r="AS48">
        <v>24.75168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2155.6571840000006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444.1</v>
      </c>
      <c r="L49">
        <v>415.95260000000002</v>
      </c>
      <c r="M49">
        <v>77</v>
      </c>
      <c r="N49">
        <v>118.125</v>
      </c>
      <c r="O49">
        <v>61.83</v>
      </c>
      <c r="P49">
        <v>123.38</v>
      </c>
      <c r="Q49">
        <v>10.068899999999999</v>
      </c>
      <c r="R49">
        <v>41.772399999999998</v>
      </c>
      <c r="S49">
        <v>23.096499999999999</v>
      </c>
      <c r="T49">
        <v>0</v>
      </c>
      <c r="U49">
        <v>418.77</v>
      </c>
      <c r="V49">
        <v>18.140333999999999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1.1529</v>
      </c>
      <c r="AQ49">
        <v>0</v>
      </c>
      <c r="AR49">
        <v>2.2080000000000002</v>
      </c>
      <c r="AS49">
        <v>24.75168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2105.5871840000004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374.1</v>
      </c>
      <c r="L50">
        <v>415.95260000000002</v>
      </c>
      <c r="M50">
        <v>77</v>
      </c>
      <c r="N50">
        <v>118.125</v>
      </c>
      <c r="O50">
        <v>61.83</v>
      </c>
      <c r="P50">
        <v>123.38</v>
      </c>
      <c r="Q50">
        <v>10.068899999999999</v>
      </c>
      <c r="R50">
        <v>41.772399999999998</v>
      </c>
      <c r="S50">
        <v>22.9465</v>
      </c>
      <c r="T50">
        <v>0</v>
      </c>
      <c r="U50">
        <v>418.77</v>
      </c>
      <c r="V50">
        <v>18.140333999999999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1.1529</v>
      </c>
      <c r="AQ50">
        <v>0</v>
      </c>
      <c r="AR50">
        <v>2.2080000000000002</v>
      </c>
      <c r="AS50">
        <v>24.75168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2035.4371840000003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374.1</v>
      </c>
      <c r="L51">
        <v>415.95260000000002</v>
      </c>
      <c r="M51">
        <v>77</v>
      </c>
      <c r="N51">
        <v>118.125</v>
      </c>
      <c r="O51">
        <v>61.83</v>
      </c>
      <c r="P51">
        <v>123.38</v>
      </c>
      <c r="Q51">
        <v>10.068899999999999</v>
      </c>
      <c r="R51">
        <v>41.772399999999998</v>
      </c>
      <c r="S51">
        <v>22.9465</v>
      </c>
      <c r="T51">
        <v>0</v>
      </c>
      <c r="U51">
        <v>418.77</v>
      </c>
      <c r="V51">
        <v>18.140333999999999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0.82259000000000004</v>
      </c>
      <c r="AO51">
        <v>0</v>
      </c>
      <c r="AP51">
        <v>1.1529</v>
      </c>
      <c r="AQ51">
        <v>0</v>
      </c>
      <c r="AR51">
        <v>2.2080000000000002</v>
      </c>
      <c r="AS51">
        <v>4.7081999999999997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2015.3937040000003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374.1</v>
      </c>
      <c r="L52">
        <v>360.28339999999997</v>
      </c>
      <c r="M52">
        <v>77</v>
      </c>
      <c r="N52">
        <v>118.125</v>
      </c>
      <c r="O52">
        <v>61.83</v>
      </c>
      <c r="P52">
        <v>123.38</v>
      </c>
      <c r="Q52">
        <v>10.068899999999999</v>
      </c>
      <c r="R52">
        <v>37.005299999999998</v>
      </c>
      <c r="S52">
        <v>22.9465</v>
      </c>
      <c r="T52">
        <v>0</v>
      </c>
      <c r="U52">
        <v>418.77</v>
      </c>
      <c r="V52">
        <v>18.140333999999999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0.82259000000000004</v>
      </c>
      <c r="AO52">
        <v>0</v>
      </c>
      <c r="AP52">
        <v>1.1529</v>
      </c>
      <c r="AQ52">
        <v>0</v>
      </c>
      <c r="AR52">
        <v>2.2080000000000002</v>
      </c>
      <c r="AS52">
        <v>4.7081999999999997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1954.9574040000002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374.1</v>
      </c>
      <c r="L53">
        <v>360.28339999999997</v>
      </c>
      <c r="M53">
        <v>77</v>
      </c>
      <c r="N53">
        <v>118.125</v>
      </c>
      <c r="O53">
        <v>61.83</v>
      </c>
      <c r="P53">
        <v>123.38</v>
      </c>
      <c r="Q53">
        <v>10.068899999999999</v>
      </c>
      <c r="R53">
        <v>37.005299999999998</v>
      </c>
      <c r="S53">
        <v>22.9465</v>
      </c>
      <c r="T53">
        <v>0</v>
      </c>
      <c r="U53">
        <v>418.77</v>
      </c>
      <c r="V53">
        <v>18.140333999999999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0.82259000000000004</v>
      </c>
      <c r="AO53">
        <v>0</v>
      </c>
      <c r="AP53">
        <v>1.1529</v>
      </c>
      <c r="AQ53">
        <v>0</v>
      </c>
      <c r="AR53">
        <v>2.2080000000000002</v>
      </c>
      <c r="AS53">
        <v>4.7081999999999997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1954.9574040000002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374.1</v>
      </c>
      <c r="L54">
        <v>300.28339999999997</v>
      </c>
      <c r="M54">
        <v>77</v>
      </c>
      <c r="N54">
        <v>118.125</v>
      </c>
      <c r="O54">
        <v>61.83</v>
      </c>
      <c r="P54">
        <v>123.38</v>
      </c>
      <c r="Q54">
        <v>10.068899999999999</v>
      </c>
      <c r="R54">
        <v>37.005299999999998</v>
      </c>
      <c r="S54">
        <v>22.9465</v>
      </c>
      <c r="T54">
        <v>0</v>
      </c>
      <c r="U54">
        <v>418.77</v>
      </c>
      <c r="V54">
        <v>18.140333999999999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0.82259000000000004</v>
      </c>
      <c r="AO54">
        <v>0</v>
      </c>
      <c r="AP54">
        <v>1.1529</v>
      </c>
      <c r="AQ54">
        <v>0</v>
      </c>
      <c r="AR54">
        <v>2.2080000000000002</v>
      </c>
      <c r="AS54">
        <v>4.7081999999999997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1894.9574040000002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374.1</v>
      </c>
      <c r="L55">
        <v>241</v>
      </c>
      <c r="M55">
        <v>77</v>
      </c>
      <c r="N55">
        <v>118.125</v>
      </c>
      <c r="O55">
        <v>61.83</v>
      </c>
      <c r="P55">
        <v>123.38</v>
      </c>
      <c r="Q55">
        <v>8.25</v>
      </c>
      <c r="R55">
        <v>31.538620000000002</v>
      </c>
      <c r="S55">
        <v>15.3</v>
      </c>
      <c r="T55">
        <v>0</v>
      </c>
      <c r="U55">
        <v>418.77</v>
      </c>
      <c r="V55">
        <v>16.625399999999999</v>
      </c>
      <c r="W55">
        <v>37.021099999999997</v>
      </c>
      <c r="X55">
        <v>123.22882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1.1529</v>
      </c>
      <c r="AQ55">
        <v>0</v>
      </c>
      <c r="AR55">
        <v>2.2080000000000002</v>
      </c>
      <c r="AS55">
        <v>4.7081999999999997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1785.8169300000002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374.1</v>
      </c>
      <c r="L56">
        <v>241</v>
      </c>
      <c r="M56">
        <v>77</v>
      </c>
      <c r="N56">
        <v>118.125</v>
      </c>
      <c r="O56">
        <v>61.83</v>
      </c>
      <c r="P56">
        <v>123.38</v>
      </c>
      <c r="Q56">
        <v>8.25</v>
      </c>
      <c r="R56">
        <v>23.6</v>
      </c>
      <c r="S56">
        <v>15.3</v>
      </c>
      <c r="T56">
        <v>0</v>
      </c>
      <c r="U56">
        <v>418.77</v>
      </c>
      <c r="V56">
        <v>16.625399999999999</v>
      </c>
      <c r="W56">
        <v>37.021099999999997</v>
      </c>
      <c r="X56">
        <v>118.4701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1.1529</v>
      </c>
      <c r="AQ56">
        <v>0</v>
      </c>
      <c r="AR56">
        <v>2.2080000000000002</v>
      </c>
      <c r="AS56">
        <v>4.7081999999999997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1773.1195900000002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374.1</v>
      </c>
      <c r="L57">
        <v>241</v>
      </c>
      <c r="M57">
        <v>77</v>
      </c>
      <c r="N57">
        <v>118.125</v>
      </c>
      <c r="O57">
        <v>61.83</v>
      </c>
      <c r="P57">
        <v>123.38</v>
      </c>
      <c r="Q57">
        <v>8.25</v>
      </c>
      <c r="R57">
        <v>23.6</v>
      </c>
      <c r="S57">
        <v>15.3</v>
      </c>
      <c r="T57">
        <v>0</v>
      </c>
      <c r="U57">
        <v>418.77</v>
      </c>
      <c r="V57">
        <v>16.625399999999999</v>
      </c>
      <c r="W57">
        <v>37.021099999999997</v>
      </c>
      <c r="X57">
        <v>118.4701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0.76859999999999995</v>
      </c>
      <c r="AQ57">
        <v>0</v>
      </c>
      <c r="AR57">
        <v>2.2080000000000002</v>
      </c>
      <c r="AS57">
        <v>4.7081999999999997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1772.7352900000003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374.1</v>
      </c>
      <c r="L58">
        <v>241</v>
      </c>
      <c r="M58">
        <v>77</v>
      </c>
      <c r="N58">
        <v>118.125</v>
      </c>
      <c r="O58">
        <v>61.83</v>
      </c>
      <c r="P58">
        <v>123.38</v>
      </c>
      <c r="Q58">
        <v>8.25</v>
      </c>
      <c r="R58">
        <v>29.005299999999998</v>
      </c>
      <c r="S58">
        <v>15.3</v>
      </c>
      <c r="T58">
        <v>0</v>
      </c>
      <c r="U58">
        <v>418.77</v>
      </c>
      <c r="V58">
        <v>16.625399999999999</v>
      </c>
      <c r="W58">
        <v>37.021099999999997</v>
      </c>
      <c r="X58">
        <v>118.4701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0.76859999999999995</v>
      </c>
      <c r="AQ58">
        <v>0</v>
      </c>
      <c r="AR58">
        <v>2.2080000000000002</v>
      </c>
      <c r="AS58">
        <v>4.7081999999999997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1778.1405900000002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374.1</v>
      </c>
      <c r="L59">
        <v>241</v>
      </c>
      <c r="M59">
        <v>77</v>
      </c>
      <c r="N59">
        <v>118.125</v>
      </c>
      <c r="O59">
        <v>61.83</v>
      </c>
      <c r="P59">
        <v>123.38</v>
      </c>
      <c r="Q59">
        <v>8.25</v>
      </c>
      <c r="R59">
        <v>29.005299999999998</v>
      </c>
      <c r="S59">
        <v>15.3</v>
      </c>
      <c r="T59">
        <v>0</v>
      </c>
      <c r="U59">
        <v>418.77</v>
      </c>
      <c r="V59">
        <v>16.625399999999999</v>
      </c>
      <c r="W59">
        <v>37.021099999999997</v>
      </c>
      <c r="X59">
        <v>118.4701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0.76859999999999995</v>
      </c>
      <c r="AQ59">
        <v>13.797000000000001</v>
      </c>
      <c r="AR59">
        <v>2.2080000000000002</v>
      </c>
      <c r="AS59">
        <v>4.7081999999999997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1791.9375900000002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374.1</v>
      </c>
      <c r="L60">
        <v>241</v>
      </c>
      <c r="M60">
        <v>77</v>
      </c>
      <c r="N60">
        <v>118.125</v>
      </c>
      <c r="O60">
        <v>61.83</v>
      </c>
      <c r="P60">
        <v>123.38</v>
      </c>
      <c r="Q60">
        <v>9.2772000000000006</v>
      </c>
      <c r="R60">
        <v>29.005299999999998</v>
      </c>
      <c r="S60">
        <v>18.9465</v>
      </c>
      <c r="T60">
        <v>0</v>
      </c>
      <c r="U60">
        <v>418.77</v>
      </c>
      <c r="V60">
        <v>16.625399999999999</v>
      </c>
      <c r="W60">
        <v>37.021099999999997</v>
      </c>
      <c r="X60">
        <v>118.4701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0.76859999999999995</v>
      </c>
      <c r="AQ60">
        <v>13.797000000000001</v>
      </c>
      <c r="AR60">
        <v>2.2080000000000002</v>
      </c>
      <c r="AS60">
        <v>4.7081999999999997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1794.6867900000002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374.1</v>
      </c>
      <c r="L61">
        <v>240</v>
      </c>
      <c r="M61">
        <v>77</v>
      </c>
      <c r="N61">
        <v>118.125</v>
      </c>
      <c r="O61">
        <v>61.83</v>
      </c>
      <c r="P61">
        <v>123.38</v>
      </c>
      <c r="Q61">
        <v>8.93</v>
      </c>
      <c r="R61">
        <v>29.005299999999998</v>
      </c>
      <c r="S61">
        <v>14.85</v>
      </c>
      <c r="T61">
        <v>0</v>
      </c>
      <c r="U61">
        <v>418.77</v>
      </c>
      <c r="V61">
        <v>16.625399999999999</v>
      </c>
      <c r="W61">
        <v>37.021099999999997</v>
      </c>
      <c r="X61">
        <v>118.4701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0.82259000000000004</v>
      </c>
      <c r="AO61">
        <v>0</v>
      </c>
      <c r="AP61">
        <v>0.12809999999999999</v>
      </c>
      <c r="AQ61">
        <v>13.797000000000001</v>
      </c>
      <c r="AR61">
        <v>39.744</v>
      </c>
      <c r="AS61">
        <v>4.7081999999999997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1826.1385899999998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374.1</v>
      </c>
      <c r="L62">
        <v>240</v>
      </c>
      <c r="M62">
        <v>77</v>
      </c>
      <c r="N62">
        <v>118.125</v>
      </c>
      <c r="O62">
        <v>61.83</v>
      </c>
      <c r="P62">
        <v>123.38</v>
      </c>
      <c r="Q62">
        <v>8.93</v>
      </c>
      <c r="R62">
        <v>29.005299999999998</v>
      </c>
      <c r="S62">
        <v>14.85</v>
      </c>
      <c r="T62">
        <v>0</v>
      </c>
      <c r="U62">
        <v>418.77</v>
      </c>
      <c r="V62">
        <v>16.625399999999999</v>
      </c>
      <c r="W62">
        <v>37.021099999999997</v>
      </c>
      <c r="X62">
        <v>118.4701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0.82259000000000004</v>
      </c>
      <c r="AO62">
        <v>0</v>
      </c>
      <c r="AP62">
        <v>0.12809999999999999</v>
      </c>
      <c r="AQ62">
        <v>27.594000000000001</v>
      </c>
      <c r="AR62">
        <v>39.744</v>
      </c>
      <c r="AS62">
        <v>4.7081999999999997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1839.9355899999998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374.1</v>
      </c>
      <c r="L63">
        <v>268</v>
      </c>
      <c r="M63">
        <v>77</v>
      </c>
      <c r="N63">
        <v>118.125</v>
      </c>
      <c r="O63">
        <v>61.83</v>
      </c>
      <c r="P63">
        <v>123.38</v>
      </c>
      <c r="Q63">
        <v>8.93</v>
      </c>
      <c r="R63">
        <v>29.005299999999998</v>
      </c>
      <c r="S63">
        <v>18.9465</v>
      </c>
      <c r="T63">
        <v>0</v>
      </c>
      <c r="U63">
        <v>418.77</v>
      </c>
      <c r="V63">
        <v>16.625399999999999</v>
      </c>
      <c r="W63">
        <v>37.021099999999997</v>
      </c>
      <c r="X63">
        <v>118.4701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0.82259000000000004</v>
      </c>
      <c r="AO63">
        <v>0</v>
      </c>
      <c r="AP63">
        <v>0.12809999999999999</v>
      </c>
      <c r="AQ63">
        <v>27.594000000000001</v>
      </c>
      <c r="AR63">
        <v>2.2080000000000002</v>
      </c>
      <c r="AS63">
        <v>4.7081999999999997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1836.4205900000002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374.1</v>
      </c>
      <c r="L64">
        <v>268</v>
      </c>
      <c r="M64">
        <v>77</v>
      </c>
      <c r="N64">
        <v>118.125</v>
      </c>
      <c r="O64">
        <v>61.83</v>
      </c>
      <c r="P64">
        <v>123.38</v>
      </c>
      <c r="Q64">
        <v>9.2772000000000006</v>
      </c>
      <c r="R64">
        <v>29.005299999999998</v>
      </c>
      <c r="S64">
        <v>18.9465</v>
      </c>
      <c r="T64">
        <v>0</v>
      </c>
      <c r="U64">
        <v>418.77</v>
      </c>
      <c r="V64">
        <v>16.625399999999999</v>
      </c>
      <c r="W64">
        <v>37.021099999999997</v>
      </c>
      <c r="X64">
        <v>118.4701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0.82259000000000004</v>
      </c>
      <c r="AO64">
        <v>0</v>
      </c>
      <c r="AP64">
        <v>0.12809999999999999</v>
      </c>
      <c r="AQ64">
        <v>41.390999999999998</v>
      </c>
      <c r="AR64">
        <v>2.2080000000000002</v>
      </c>
      <c r="AS64">
        <v>4.7081999999999997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1850.5647900000004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374.1</v>
      </c>
      <c r="L65">
        <v>240</v>
      </c>
      <c r="M65">
        <v>77</v>
      </c>
      <c r="N65">
        <v>118.125</v>
      </c>
      <c r="O65">
        <v>61.83</v>
      </c>
      <c r="P65">
        <v>123.38</v>
      </c>
      <c r="Q65">
        <v>9.2772000000000006</v>
      </c>
      <c r="R65">
        <v>29.005299999999998</v>
      </c>
      <c r="S65">
        <v>18.9465</v>
      </c>
      <c r="T65">
        <v>0</v>
      </c>
      <c r="U65">
        <v>418.77</v>
      </c>
      <c r="V65">
        <v>16.625399999999999</v>
      </c>
      <c r="W65">
        <v>37.021099999999997</v>
      </c>
      <c r="X65">
        <v>118.4701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0.82259000000000004</v>
      </c>
      <c r="AO65">
        <v>0</v>
      </c>
      <c r="AP65">
        <v>0.12809999999999999</v>
      </c>
      <c r="AQ65">
        <v>41.390999999999998</v>
      </c>
      <c r="AR65">
        <v>2.2080000000000002</v>
      </c>
      <c r="AS65">
        <v>4.9772400000000001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1822.83383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374.1</v>
      </c>
      <c r="L66">
        <v>240</v>
      </c>
      <c r="M66">
        <v>77</v>
      </c>
      <c r="N66">
        <v>118.125</v>
      </c>
      <c r="O66">
        <v>61.83</v>
      </c>
      <c r="P66">
        <v>123.38</v>
      </c>
      <c r="Q66">
        <v>9.2772000000000006</v>
      </c>
      <c r="R66">
        <v>29.005299999999998</v>
      </c>
      <c r="S66">
        <v>18.9465</v>
      </c>
      <c r="T66">
        <v>0</v>
      </c>
      <c r="U66">
        <v>418.77</v>
      </c>
      <c r="V66">
        <v>16.625399999999999</v>
      </c>
      <c r="W66">
        <v>37.021099999999997</v>
      </c>
      <c r="X66">
        <v>118.4701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0.82259000000000004</v>
      </c>
      <c r="AO66">
        <v>0</v>
      </c>
      <c r="AP66">
        <v>0.12809999999999999</v>
      </c>
      <c r="AQ66">
        <v>41.390999999999998</v>
      </c>
      <c r="AR66">
        <v>2.2080000000000002</v>
      </c>
      <c r="AS66">
        <v>4.9772400000000001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1829.35463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374.1</v>
      </c>
      <c r="L67">
        <v>240</v>
      </c>
      <c r="M67">
        <v>77</v>
      </c>
      <c r="N67">
        <v>118.125</v>
      </c>
      <c r="O67">
        <v>61.83</v>
      </c>
      <c r="P67">
        <v>123.38</v>
      </c>
      <c r="Q67">
        <v>9.2772000000000006</v>
      </c>
      <c r="R67">
        <v>29.005299999999998</v>
      </c>
      <c r="S67">
        <v>18.9465</v>
      </c>
      <c r="T67">
        <v>0</v>
      </c>
      <c r="U67">
        <v>418.77</v>
      </c>
      <c r="V67">
        <v>16.625399999999999</v>
      </c>
      <c r="W67">
        <v>37.021099999999997</v>
      </c>
      <c r="X67">
        <v>131.18342899999999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0.82259000000000004</v>
      </c>
      <c r="AO67">
        <v>0</v>
      </c>
      <c r="AP67">
        <v>0.12809999999999999</v>
      </c>
      <c r="AQ67">
        <v>41.390999999999998</v>
      </c>
      <c r="AR67">
        <v>2.2080000000000002</v>
      </c>
      <c r="AS67">
        <v>4.9772400000000001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1841.1383589999998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374.1</v>
      </c>
      <c r="L68">
        <v>260.28339999999997</v>
      </c>
      <c r="M68">
        <v>77</v>
      </c>
      <c r="N68">
        <v>118.125</v>
      </c>
      <c r="O68">
        <v>61.83</v>
      </c>
      <c r="P68">
        <v>123.38</v>
      </c>
      <c r="Q68">
        <v>10.068899999999999</v>
      </c>
      <c r="R68">
        <v>37.622999999999998</v>
      </c>
      <c r="S68">
        <v>23.2623</v>
      </c>
      <c r="T68">
        <v>0</v>
      </c>
      <c r="U68">
        <v>418.77</v>
      </c>
      <c r="V68">
        <v>18.140333999999999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0.82259000000000004</v>
      </c>
      <c r="AO68">
        <v>0</v>
      </c>
      <c r="AP68">
        <v>0.12809999999999999</v>
      </c>
      <c r="AQ68">
        <v>41.390999999999998</v>
      </c>
      <c r="AR68">
        <v>2.2080000000000002</v>
      </c>
      <c r="AS68">
        <v>4.9772400000000001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1902.117344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374.1</v>
      </c>
      <c r="L69">
        <v>310.28339999999997</v>
      </c>
      <c r="M69">
        <v>77</v>
      </c>
      <c r="N69">
        <v>118.125</v>
      </c>
      <c r="O69">
        <v>61.83</v>
      </c>
      <c r="P69">
        <v>123.38</v>
      </c>
      <c r="Q69">
        <v>10.068899999999999</v>
      </c>
      <c r="R69">
        <v>42.390099999999997</v>
      </c>
      <c r="S69">
        <v>23.536999999999999</v>
      </c>
      <c r="T69">
        <v>0</v>
      </c>
      <c r="U69">
        <v>418.77</v>
      </c>
      <c r="V69">
        <v>18.140333999999999</v>
      </c>
      <c r="W69">
        <v>46.399079999999998</v>
      </c>
      <c r="X69">
        <v>147.26089999999999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0.82259000000000004</v>
      </c>
      <c r="AO69">
        <v>0</v>
      </c>
      <c r="AP69">
        <v>0.12809999999999999</v>
      </c>
      <c r="AQ69">
        <v>41.390999999999998</v>
      </c>
      <c r="AR69">
        <v>2.2080000000000002</v>
      </c>
      <c r="AS69">
        <v>4.9772400000000001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1986.5584959999996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395.91</v>
      </c>
      <c r="L70">
        <v>396.39859799999999</v>
      </c>
      <c r="M70">
        <v>77</v>
      </c>
      <c r="N70">
        <v>118.125</v>
      </c>
      <c r="O70">
        <v>61.83</v>
      </c>
      <c r="P70">
        <v>123.38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18.140333999999999</v>
      </c>
      <c r="W70">
        <v>46.399079999999998</v>
      </c>
      <c r="X70">
        <v>147.26089999999999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54.059399999999997</v>
      </c>
      <c r="AL70">
        <v>1.3944000000000001</v>
      </c>
      <c r="AM70">
        <v>5.2786799999999996</v>
      </c>
      <c r="AN70">
        <v>0.82259000000000004</v>
      </c>
      <c r="AO70">
        <v>0</v>
      </c>
      <c r="AP70">
        <v>0.12809999999999999</v>
      </c>
      <c r="AQ70">
        <v>41.390999999999998</v>
      </c>
      <c r="AR70">
        <v>2.2080000000000002</v>
      </c>
      <c r="AS70">
        <v>4.9772400000000001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2124.8587740000003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473.31900000000002</v>
      </c>
      <c r="L71">
        <v>431.77080000000001</v>
      </c>
      <c r="M71">
        <v>77</v>
      </c>
      <c r="N71">
        <v>118.125</v>
      </c>
      <c r="O71">
        <v>61.83</v>
      </c>
      <c r="P71">
        <v>123.38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18.140333999999999</v>
      </c>
      <c r="W71">
        <v>46.399079999999998</v>
      </c>
      <c r="X71">
        <v>147.26089999999999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54.059399999999997</v>
      </c>
      <c r="AL71">
        <v>1.3944000000000001</v>
      </c>
      <c r="AM71">
        <v>12.73015</v>
      </c>
      <c r="AN71">
        <v>0.82259000000000004</v>
      </c>
      <c r="AO71">
        <v>0</v>
      </c>
      <c r="AP71">
        <v>0.12809999999999999</v>
      </c>
      <c r="AQ71">
        <v>41.390999999999998</v>
      </c>
      <c r="AR71">
        <v>2.2080000000000002</v>
      </c>
      <c r="AS71">
        <v>7.3986000000000001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2288.1293060000003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557.66899999999998</v>
      </c>
      <c r="L72">
        <v>431.77080000000001</v>
      </c>
      <c r="M72">
        <v>77</v>
      </c>
      <c r="N72">
        <v>118.125</v>
      </c>
      <c r="O72">
        <v>61.83</v>
      </c>
      <c r="P72">
        <v>123.38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18.140333999999999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54.059399999999997</v>
      </c>
      <c r="AL72">
        <v>6.9720000000000004</v>
      </c>
      <c r="AM72">
        <v>15.804048</v>
      </c>
      <c r="AN72">
        <v>0.82259000000000004</v>
      </c>
      <c r="AO72">
        <v>0</v>
      </c>
      <c r="AP72">
        <v>0.12809999999999999</v>
      </c>
      <c r="AQ72">
        <v>41.390999999999998</v>
      </c>
      <c r="AR72">
        <v>2.2080000000000002</v>
      </c>
      <c r="AS72">
        <v>7.3986000000000001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2441.6373800000006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625.70800199999996</v>
      </c>
      <c r="L73">
        <v>431.77080000000001</v>
      </c>
      <c r="M73">
        <v>77</v>
      </c>
      <c r="N73">
        <v>118.125</v>
      </c>
      <c r="O73">
        <v>61.83</v>
      </c>
      <c r="P73">
        <v>123.38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18.140333999999999</v>
      </c>
      <c r="W73">
        <v>46.399079999999998</v>
      </c>
      <c r="X73">
        <v>147.26089999999999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15.804048</v>
      </c>
      <c r="AN73">
        <v>0.82259000000000004</v>
      </c>
      <c r="AO73">
        <v>0</v>
      </c>
      <c r="AP73">
        <v>0</v>
      </c>
      <c r="AQ73">
        <v>41.390999999999998</v>
      </c>
      <c r="AR73">
        <v>2.2080000000000002</v>
      </c>
      <c r="AS73">
        <v>6.0533999999999999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2663.5214780000001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678.48429999999996</v>
      </c>
      <c r="L74">
        <v>431.77080000000001</v>
      </c>
      <c r="M74">
        <v>77</v>
      </c>
      <c r="N74">
        <v>118.125</v>
      </c>
      <c r="O74">
        <v>61.83</v>
      </c>
      <c r="P74">
        <v>123.38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18.140333999999999</v>
      </c>
      <c r="W74">
        <v>46.399079999999998</v>
      </c>
      <c r="X74">
        <v>147.26089999999999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41.390999999999998</v>
      </c>
      <c r="AR74">
        <v>2.2080000000000002</v>
      </c>
      <c r="AS74">
        <v>6.0533999999999999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2732.0407639999999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678.48429999999996</v>
      </c>
      <c r="L75">
        <v>431.77080000000001</v>
      </c>
      <c r="M75">
        <v>77</v>
      </c>
      <c r="N75">
        <v>118.125</v>
      </c>
      <c r="O75">
        <v>61.83</v>
      </c>
      <c r="P75">
        <v>123.38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18.140333999999999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41.390999999999998</v>
      </c>
      <c r="AR75">
        <v>39.744</v>
      </c>
      <c r="AS75">
        <v>6.0533999999999999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2763.0559640000001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678.48429999999996</v>
      </c>
      <c r="L76">
        <v>431.77080000000001</v>
      </c>
      <c r="M76">
        <v>77</v>
      </c>
      <c r="N76">
        <v>118.125</v>
      </c>
      <c r="O76">
        <v>61.83</v>
      </c>
      <c r="P76">
        <v>123.38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18.140333999999999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41.390999999999998</v>
      </c>
      <c r="AR76">
        <v>39.744</v>
      </c>
      <c r="AS76">
        <v>6.0533999999999999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2763.0559640000001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678.48429999999996</v>
      </c>
      <c r="L77">
        <v>431.77080000000001</v>
      </c>
      <c r="M77">
        <v>77</v>
      </c>
      <c r="N77">
        <v>118.125</v>
      </c>
      <c r="O77">
        <v>61.83</v>
      </c>
      <c r="P77">
        <v>123.38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18.140333999999999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54.059399999999997</v>
      </c>
      <c r="AL77">
        <v>41.832000000000001</v>
      </c>
      <c r="AM77">
        <v>15.804048</v>
      </c>
      <c r="AN77">
        <v>0.82259000000000004</v>
      </c>
      <c r="AO77">
        <v>0</v>
      </c>
      <c r="AP77">
        <v>0</v>
      </c>
      <c r="AQ77">
        <v>41.390999999999998</v>
      </c>
      <c r="AR77">
        <v>4.4160000000000004</v>
      </c>
      <c r="AS77">
        <v>6.0533999999999999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2713.7839640000002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678.48429999999996</v>
      </c>
      <c r="L78">
        <v>431.77080000000001</v>
      </c>
      <c r="M78">
        <v>77</v>
      </c>
      <c r="N78">
        <v>118.125</v>
      </c>
      <c r="O78">
        <v>61.83</v>
      </c>
      <c r="P78">
        <v>123.38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18.140333999999999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54.059399999999997</v>
      </c>
      <c r="AL78">
        <v>41.832000000000001</v>
      </c>
      <c r="AM78">
        <v>15.804048</v>
      </c>
      <c r="AN78">
        <v>0.82259000000000004</v>
      </c>
      <c r="AO78">
        <v>0</v>
      </c>
      <c r="AP78">
        <v>0</v>
      </c>
      <c r="AQ78">
        <v>41.390999999999998</v>
      </c>
      <c r="AR78">
        <v>2.2080000000000002</v>
      </c>
      <c r="AS78">
        <v>6.0533999999999999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2703.4280360000002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678.48429999999996</v>
      </c>
      <c r="L79">
        <v>431.77080000000001</v>
      </c>
      <c r="M79">
        <v>83.376812000000001</v>
      </c>
      <c r="N79">
        <v>118.125</v>
      </c>
      <c r="O79">
        <v>61.83</v>
      </c>
      <c r="P79">
        <v>124.4753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18.140333999999999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0</v>
      </c>
      <c r="AB79">
        <v>13.17004</v>
      </c>
      <c r="AC79">
        <v>1.2734000000000001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54.059399999999997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41.390999999999998</v>
      </c>
      <c r="AR79">
        <v>2.2080000000000002</v>
      </c>
      <c r="AS79">
        <v>6.0533999999999999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2535.5846920000004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678.48429999999996</v>
      </c>
      <c r="L80">
        <v>431.77080000000001</v>
      </c>
      <c r="M80">
        <v>86.993150999999997</v>
      </c>
      <c r="N80">
        <v>118.125</v>
      </c>
      <c r="O80">
        <v>61.83</v>
      </c>
      <c r="P80">
        <v>124.4753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18.140333999999999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54.059399999999997</v>
      </c>
      <c r="AL80">
        <v>2.3239999999999998</v>
      </c>
      <c r="AM80">
        <v>12.73015</v>
      </c>
      <c r="AN80">
        <v>0.82259000000000004</v>
      </c>
      <c r="AO80">
        <v>0</v>
      </c>
      <c r="AP80">
        <v>0</v>
      </c>
      <c r="AQ80">
        <v>41.390999999999998</v>
      </c>
      <c r="AR80">
        <v>3.3119999999999998</v>
      </c>
      <c r="AS80">
        <v>6.0533999999999999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2479.1296969999994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678.48429999999996</v>
      </c>
      <c r="L81">
        <v>431.77080000000001</v>
      </c>
      <c r="M81">
        <v>87</v>
      </c>
      <c r="N81">
        <v>118.125</v>
      </c>
      <c r="O81">
        <v>61.83</v>
      </c>
      <c r="P81">
        <v>124.4753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18.140333999999999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8.2645999999999997</v>
      </c>
      <c r="AN81">
        <v>0.82259000000000004</v>
      </c>
      <c r="AO81">
        <v>0</v>
      </c>
      <c r="AP81">
        <v>0</v>
      </c>
      <c r="AQ81">
        <v>41.390999999999998</v>
      </c>
      <c r="AR81">
        <v>2.4287999999999998</v>
      </c>
      <c r="AS81">
        <v>6.0533999999999999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2435.1569560000003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678.48429999999996</v>
      </c>
      <c r="L82">
        <v>431.77080000000001</v>
      </c>
      <c r="M82">
        <v>87</v>
      </c>
      <c r="N82">
        <v>118.125</v>
      </c>
      <c r="O82">
        <v>61.83</v>
      </c>
      <c r="P82">
        <v>124.4753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18.140333999999999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4.1056400000000002</v>
      </c>
      <c r="AN82">
        <v>0.82259000000000004</v>
      </c>
      <c r="AO82">
        <v>0</v>
      </c>
      <c r="AP82">
        <v>0</v>
      </c>
      <c r="AQ82">
        <v>26.334</v>
      </c>
      <c r="AR82">
        <v>2.4287999999999998</v>
      </c>
      <c r="AS82">
        <v>6.0533999999999999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2397.0009960000002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600.80949999999996</v>
      </c>
      <c r="L83">
        <v>435.42978499999998</v>
      </c>
      <c r="M83">
        <v>87</v>
      </c>
      <c r="N83">
        <v>118.125</v>
      </c>
      <c r="O83">
        <v>61.83</v>
      </c>
      <c r="P83">
        <v>124.4753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18.140333999999999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0.82259000000000004</v>
      </c>
      <c r="AO83">
        <v>0</v>
      </c>
      <c r="AP83">
        <v>0</v>
      </c>
      <c r="AQ83">
        <v>26.334</v>
      </c>
      <c r="AR83">
        <v>39.744</v>
      </c>
      <c r="AS83">
        <v>4.9772400000000001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2346.2445810000008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600.1</v>
      </c>
      <c r="L84">
        <v>435.435</v>
      </c>
      <c r="M84">
        <v>87</v>
      </c>
      <c r="N84">
        <v>118.125</v>
      </c>
      <c r="O84">
        <v>61.83</v>
      </c>
      <c r="P84">
        <v>124.4753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18.140333999999999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26.334</v>
      </c>
      <c r="AR84">
        <v>39.744</v>
      </c>
      <c r="AS84">
        <v>4.9772400000000001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2345.540296000001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600.1</v>
      </c>
      <c r="L85">
        <v>399.02647100000002</v>
      </c>
      <c r="M85">
        <v>87</v>
      </c>
      <c r="N85">
        <v>118.125</v>
      </c>
      <c r="O85">
        <v>61.83</v>
      </c>
      <c r="P85">
        <v>124.4753</v>
      </c>
      <c r="Q85">
        <v>10.1389</v>
      </c>
      <c r="R85">
        <v>42.390099999999997</v>
      </c>
      <c r="S85">
        <v>23.687000000000001</v>
      </c>
      <c r="T85">
        <v>0</v>
      </c>
      <c r="U85">
        <v>418.77</v>
      </c>
      <c r="V85">
        <v>18.140333999999999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0.82259000000000004</v>
      </c>
      <c r="AO85">
        <v>0</v>
      </c>
      <c r="AP85">
        <v>0</v>
      </c>
      <c r="AQ85">
        <v>26.334</v>
      </c>
      <c r="AR85">
        <v>4.4160000000000004</v>
      </c>
      <c r="AS85">
        <v>4.9772400000000001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2270.3295670000002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600.1</v>
      </c>
      <c r="L86">
        <v>385.28339999999997</v>
      </c>
      <c r="M86">
        <v>87</v>
      </c>
      <c r="N86">
        <v>118.125</v>
      </c>
      <c r="O86">
        <v>61.83</v>
      </c>
      <c r="P86">
        <v>124.4753</v>
      </c>
      <c r="Q86">
        <v>10.1389</v>
      </c>
      <c r="R86">
        <v>42.390099999999997</v>
      </c>
      <c r="S86">
        <v>23.687000000000001</v>
      </c>
      <c r="T86">
        <v>0</v>
      </c>
      <c r="U86">
        <v>418.77</v>
      </c>
      <c r="V86">
        <v>18.140333999999999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0.82259000000000004</v>
      </c>
      <c r="AO86">
        <v>0</v>
      </c>
      <c r="AP86">
        <v>0</v>
      </c>
      <c r="AQ86">
        <v>26.334</v>
      </c>
      <c r="AR86">
        <v>4.4160000000000004</v>
      </c>
      <c r="AS86">
        <v>4.9772400000000001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2256.5864960000004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600.1</v>
      </c>
      <c r="L87">
        <v>385.28339999999997</v>
      </c>
      <c r="M87">
        <v>87</v>
      </c>
      <c r="N87">
        <v>118.125</v>
      </c>
      <c r="O87">
        <v>61.83</v>
      </c>
      <c r="P87">
        <v>124.4753</v>
      </c>
      <c r="Q87">
        <v>10.1389</v>
      </c>
      <c r="R87">
        <v>42.390099999999997</v>
      </c>
      <c r="S87">
        <v>23.687000000000001</v>
      </c>
      <c r="T87">
        <v>0</v>
      </c>
      <c r="U87">
        <v>418.77</v>
      </c>
      <c r="V87">
        <v>18.140333999999999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26.334</v>
      </c>
      <c r="AR87">
        <v>4.4160000000000004</v>
      </c>
      <c r="AS87">
        <v>6.0533999999999999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2256.733056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600.1</v>
      </c>
      <c r="L88">
        <v>340.28339999999997</v>
      </c>
      <c r="M88">
        <v>87</v>
      </c>
      <c r="N88">
        <v>118.125</v>
      </c>
      <c r="O88">
        <v>61.83</v>
      </c>
      <c r="P88">
        <v>124.4753</v>
      </c>
      <c r="Q88">
        <v>9.7917000000000005</v>
      </c>
      <c r="R88">
        <v>30.617699999999999</v>
      </c>
      <c r="S88">
        <v>19.590499999999999</v>
      </c>
      <c r="T88">
        <v>0</v>
      </c>
      <c r="U88">
        <v>418.77</v>
      </c>
      <c r="V88">
        <v>18.140333999999999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26.334</v>
      </c>
      <c r="AR88">
        <v>4.4160000000000004</v>
      </c>
      <c r="AS88">
        <v>6.0533999999999999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2195.5169559999999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600.1</v>
      </c>
      <c r="L89">
        <v>287.85368699999998</v>
      </c>
      <c r="M89">
        <v>87</v>
      </c>
      <c r="N89">
        <v>118.125</v>
      </c>
      <c r="O89">
        <v>61.83</v>
      </c>
      <c r="P89">
        <v>124.4753</v>
      </c>
      <c r="Q89">
        <v>9.7917000000000005</v>
      </c>
      <c r="R89">
        <v>30.617699999999999</v>
      </c>
      <c r="S89">
        <v>19.590499999999999</v>
      </c>
      <c r="T89">
        <v>0</v>
      </c>
      <c r="U89">
        <v>418.77</v>
      </c>
      <c r="V89">
        <v>18.140333999999999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13.797000000000001</v>
      </c>
      <c r="AR89">
        <v>4.4160000000000004</v>
      </c>
      <c r="AS89">
        <v>6.0533999999999999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2130.5502430000001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600.1</v>
      </c>
      <c r="L90">
        <v>242.2834</v>
      </c>
      <c r="M90">
        <v>87</v>
      </c>
      <c r="N90">
        <v>118.125</v>
      </c>
      <c r="O90">
        <v>61.83</v>
      </c>
      <c r="P90">
        <v>124.4753</v>
      </c>
      <c r="Q90">
        <v>10.1389</v>
      </c>
      <c r="R90">
        <v>37.622999999999998</v>
      </c>
      <c r="S90">
        <v>23.687000000000001</v>
      </c>
      <c r="T90">
        <v>0</v>
      </c>
      <c r="U90">
        <v>418.77</v>
      </c>
      <c r="V90">
        <v>18.140333999999999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13.797000000000001</v>
      </c>
      <c r="AR90">
        <v>4.4160000000000004</v>
      </c>
      <c r="AS90">
        <v>6.0533999999999999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2096.4289560000002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600.1</v>
      </c>
      <c r="L91">
        <v>242.2834</v>
      </c>
      <c r="M91">
        <v>87</v>
      </c>
      <c r="N91">
        <v>118.125</v>
      </c>
      <c r="O91">
        <v>61.83</v>
      </c>
      <c r="P91">
        <v>124.4753</v>
      </c>
      <c r="Q91">
        <v>9.7917000000000005</v>
      </c>
      <c r="R91">
        <v>30.617699999999999</v>
      </c>
      <c r="S91">
        <v>19.590499999999999</v>
      </c>
      <c r="T91">
        <v>0</v>
      </c>
      <c r="U91">
        <v>418.77</v>
      </c>
      <c r="V91">
        <v>18.140333999999999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13.797000000000001</v>
      </c>
      <c r="AR91">
        <v>4.4160000000000004</v>
      </c>
      <c r="AS91">
        <v>6.0533999999999999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2084.9799559999997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531.29999999999995</v>
      </c>
      <c r="L92">
        <v>240</v>
      </c>
      <c r="M92">
        <v>87</v>
      </c>
      <c r="N92">
        <v>118.125</v>
      </c>
      <c r="O92">
        <v>61.83</v>
      </c>
      <c r="P92">
        <v>124.4753</v>
      </c>
      <c r="Q92">
        <v>9</v>
      </c>
      <c r="R92">
        <v>30.617699999999999</v>
      </c>
      <c r="S92">
        <v>15</v>
      </c>
      <c r="T92">
        <v>0</v>
      </c>
      <c r="U92">
        <v>418.77</v>
      </c>
      <c r="V92">
        <v>18.140333999999999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13.797000000000001</v>
      </c>
      <c r="AR92">
        <v>4.4160000000000004</v>
      </c>
      <c r="AS92">
        <v>6.0533999999999999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1993.9600039999998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466.88</v>
      </c>
      <c r="L93">
        <v>242.2834</v>
      </c>
      <c r="M93">
        <v>87</v>
      </c>
      <c r="N93">
        <v>118.125</v>
      </c>
      <c r="O93">
        <v>61.83</v>
      </c>
      <c r="P93">
        <v>124.4753</v>
      </c>
      <c r="Q93">
        <v>9.7917000000000005</v>
      </c>
      <c r="R93">
        <v>30.617699999999999</v>
      </c>
      <c r="S93">
        <v>19.590499999999999</v>
      </c>
      <c r="T93">
        <v>0</v>
      </c>
      <c r="U93">
        <v>418.77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4.4160000000000004</v>
      </c>
      <c r="AS93">
        <v>4.7081999999999997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1924.6530700000001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418.81</v>
      </c>
      <c r="L94">
        <v>242.2834</v>
      </c>
      <c r="M94">
        <v>87</v>
      </c>
      <c r="N94">
        <v>118.125</v>
      </c>
      <c r="O94">
        <v>61.83</v>
      </c>
      <c r="P94">
        <v>124.4753</v>
      </c>
      <c r="Q94">
        <v>9.7917000000000005</v>
      </c>
      <c r="R94">
        <v>30.617699999999999</v>
      </c>
      <c r="S94">
        <v>19.590499999999999</v>
      </c>
      <c r="T94">
        <v>0</v>
      </c>
      <c r="U94">
        <v>418.77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4.4160000000000004</v>
      </c>
      <c r="AS94">
        <v>4.7081999999999997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1876.5830699999999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374.91</v>
      </c>
      <c r="L95">
        <v>242.2834</v>
      </c>
      <c r="M95">
        <v>87</v>
      </c>
      <c r="N95">
        <v>118.125</v>
      </c>
      <c r="O95">
        <v>61.83</v>
      </c>
      <c r="P95">
        <v>124.4753</v>
      </c>
      <c r="Q95">
        <v>9.7917000000000005</v>
      </c>
      <c r="R95">
        <v>30.617699999999999</v>
      </c>
      <c r="S95">
        <v>19.590499999999999</v>
      </c>
      <c r="T95">
        <v>0</v>
      </c>
      <c r="U95">
        <v>418.77</v>
      </c>
      <c r="V95">
        <v>20.73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1839.3490700000002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374.91</v>
      </c>
      <c r="L96">
        <v>242.2834</v>
      </c>
      <c r="M96">
        <v>87</v>
      </c>
      <c r="N96">
        <v>118.125</v>
      </c>
      <c r="O96">
        <v>61.83</v>
      </c>
      <c r="P96">
        <v>124.4753</v>
      </c>
      <c r="Q96">
        <v>9.7917000000000005</v>
      </c>
      <c r="R96">
        <v>30.617699999999999</v>
      </c>
      <c r="S96">
        <v>19.590499999999999</v>
      </c>
      <c r="T96">
        <v>0</v>
      </c>
      <c r="U96">
        <v>418.77</v>
      </c>
      <c r="V96">
        <v>20.73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54.059399999999997</v>
      </c>
      <c r="AL96">
        <v>1.3944000000000001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1839.3490700000002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374.91</v>
      </c>
      <c r="L97">
        <v>240</v>
      </c>
      <c r="M97">
        <v>87</v>
      </c>
      <c r="N97">
        <v>118.125</v>
      </c>
      <c r="O97">
        <v>61.83</v>
      </c>
      <c r="P97">
        <v>124.4753</v>
      </c>
      <c r="Q97">
        <v>7.9771999999999998</v>
      </c>
      <c r="R97">
        <v>37.622999999999998</v>
      </c>
      <c r="S97">
        <v>18.4665</v>
      </c>
      <c r="T97">
        <v>0</v>
      </c>
      <c r="U97">
        <v>418.77</v>
      </c>
      <c r="V97">
        <v>20.73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54.059399999999997</v>
      </c>
      <c r="AL97">
        <v>1.3944000000000001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1841.1324700000002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374.91</v>
      </c>
      <c r="L98">
        <v>240</v>
      </c>
      <c r="M98">
        <v>87</v>
      </c>
      <c r="N98">
        <v>118.125</v>
      </c>
      <c r="O98">
        <v>61.83</v>
      </c>
      <c r="P98">
        <v>124.4753</v>
      </c>
      <c r="Q98">
        <v>7.9771999999999998</v>
      </c>
      <c r="R98">
        <v>37.622999999999998</v>
      </c>
      <c r="S98">
        <v>18.4665</v>
      </c>
      <c r="T98">
        <v>0</v>
      </c>
      <c r="U98">
        <v>418.77</v>
      </c>
      <c r="V98">
        <v>20.73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54.059399999999997</v>
      </c>
      <c r="AL98">
        <v>1.3944000000000001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1841.1324700000002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11.898374221999985</v>
      </c>
      <c r="L99">
        <f t="shared" si="2"/>
        <v>7.8195894512499962</v>
      </c>
      <c r="M99">
        <f t="shared" si="2"/>
        <v>2.0558424907500004</v>
      </c>
      <c r="N99">
        <f t="shared" si="2"/>
        <v>2.835</v>
      </c>
      <c r="O99">
        <f t="shared" si="2"/>
        <v>1.4839199999999988</v>
      </c>
      <c r="P99">
        <f t="shared" si="2"/>
        <v>2.9875328744999989</v>
      </c>
      <c r="Q99">
        <f t="shared" si="2"/>
        <v>0.23150800849999983</v>
      </c>
      <c r="R99">
        <f t="shared" si="2"/>
        <v>0.82494249375000006</v>
      </c>
      <c r="S99">
        <f t="shared" si="2"/>
        <v>0.50112590000000024</v>
      </c>
      <c r="T99">
        <f t="shared" si="2"/>
        <v>0</v>
      </c>
      <c r="U99">
        <f t="shared" si="2"/>
        <v>10.050479999999991</v>
      </c>
      <c r="V99">
        <f t="shared" si="2"/>
        <v>0.40023657224999992</v>
      </c>
      <c r="W99">
        <f t="shared" si="2"/>
        <v>0.97348431500000054</v>
      </c>
      <c r="X99">
        <f t="shared" si="2"/>
        <v>3.1016118207499979</v>
      </c>
      <c r="Y99">
        <f t="shared" si="2"/>
        <v>0</v>
      </c>
      <c r="Z99">
        <f t="shared" si="2"/>
        <v>6.0062199999999982E-2</v>
      </c>
      <c r="AA99">
        <f t="shared" si="2"/>
        <v>8.4372395000000031E-2</v>
      </c>
      <c r="AB99">
        <f t="shared" si="2"/>
        <v>9.3063395000000021E-2</v>
      </c>
      <c r="AC99">
        <f t="shared" si="2"/>
        <v>4.4230912000000004E-2</v>
      </c>
      <c r="AD99">
        <f t="shared" si="2"/>
        <v>8.2532117000000002E-2</v>
      </c>
      <c r="AE99">
        <f t="shared" si="2"/>
        <v>0.25790352799999988</v>
      </c>
      <c r="AF99">
        <f t="shared" si="2"/>
        <v>0.28495400000000015</v>
      </c>
      <c r="AG99">
        <f t="shared" si="2"/>
        <v>1.0457855999999994</v>
      </c>
      <c r="AH99">
        <f t="shared" si="2"/>
        <v>0.52084999999999981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0.22060569999999996</v>
      </c>
      <c r="AM99">
        <f t="shared" si="2"/>
        <v>6.6650666499999983E-2</v>
      </c>
      <c r="AN99">
        <f t="shared" si="2"/>
        <v>1.9742160000000016E-2</v>
      </c>
      <c r="AO99">
        <f t="shared" si="2"/>
        <v>0</v>
      </c>
      <c r="AP99">
        <f t="shared" si="2"/>
        <v>1.0376100000000011E-2</v>
      </c>
      <c r="AQ99">
        <f t="shared" si="2"/>
        <v>0.47250000000000042</v>
      </c>
      <c r="AR99">
        <f t="shared" si="2"/>
        <v>0.17716440000000033</v>
      </c>
      <c r="AS99">
        <f t="shared" si="2"/>
        <v>0.1684190400000001</v>
      </c>
      <c r="AT99">
        <f t="shared" si="2"/>
        <v>0.47537249999999998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50.545658462250003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360.89799199999999</v>
      </c>
      <c r="L3">
        <v>231.98660000000001</v>
      </c>
      <c r="M3">
        <v>88.559200000000004</v>
      </c>
      <c r="N3">
        <v>113.707125</v>
      </c>
      <c r="O3">
        <v>59.517558000000001</v>
      </c>
      <c r="P3">
        <v>118.760775</v>
      </c>
      <c r="Q3">
        <v>8.008832</v>
      </c>
      <c r="R3">
        <v>22.447831999999998</v>
      </c>
      <c r="S3">
        <v>14.872170000000001</v>
      </c>
      <c r="T3">
        <v>0</v>
      </c>
      <c r="U3">
        <v>403.108002</v>
      </c>
      <c r="V3">
        <v>14.224748</v>
      </c>
      <c r="W3">
        <v>24.565552</v>
      </c>
      <c r="X3">
        <v>78.105363999999994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41.944716999999997</v>
      </c>
      <c r="AH3">
        <v>0</v>
      </c>
      <c r="AI3">
        <v>0</v>
      </c>
      <c r="AJ3">
        <v>0</v>
      </c>
      <c r="AK3">
        <v>52.037578000000003</v>
      </c>
      <c r="AL3">
        <v>2.237082</v>
      </c>
      <c r="AM3">
        <v>0</v>
      </c>
      <c r="AN3">
        <v>0.791825</v>
      </c>
      <c r="AO3">
        <v>0</v>
      </c>
      <c r="AP3">
        <v>1.7263269999999999</v>
      </c>
      <c r="AQ3">
        <v>0</v>
      </c>
      <c r="AR3">
        <v>2.1254209999999998</v>
      </c>
      <c r="AS3">
        <v>4.5321129999999998</v>
      </c>
      <c r="AT3">
        <v>19.251999999999999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1673.8034490000002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360.89799199999999</v>
      </c>
      <c r="L4">
        <v>231.98660000000001</v>
      </c>
      <c r="M4">
        <v>88.559200000000004</v>
      </c>
      <c r="N4">
        <v>113.707125</v>
      </c>
      <c r="O4">
        <v>59.517558000000001</v>
      </c>
      <c r="P4">
        <v>118.760775</v>
      </c>
      <c r="Q4">
        <v>8.008832</v>
      </c>
      <c r="R4">
        <v>22.447831999999998</v>
      </c>
      <c r="S4">
        <v>14.872170000000001</v>
      </c>
      <c r="T4">
        <v>0</v>
      </c>
      <c r="U4">
        <v>403.108002</v>
      </c>
      <c r="V4">
        <v>11.613219000000001</v>
      </c>
      <c r="W4">
        <v>24.565552</v>
      </c>
      <c r="X4">
        <v>78.105363999999994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41.944716999999997</v>
      </c>
      <c r="AH4">
        <v>0</v>
      </c>
      <c r="AI4">
        <v>0</v>
      </c>
      <c r="AJ4">
        <v>0</v>
      </c>
      <c r="AK4">
        <v>52.037578000000003</v>
      </c>
      <c r="AL4">
        <v>2.237082</v>
      </c>
      <c r="AM4">
        <v>0</v>
      </c>
      <c r="AN4">
        <v>0.791825</v>
      </c>
      <c r="AO4">
        <v>0</v>
      </c>
      <c r="AP4">
        <v>1.7263269999999999</v>
      </c>
      <c r="AQ4">
        <v>0</v>
      </c>
      <c r="AR4">
        <v>2.1254209999999998</v>
      </c>
      <c r="AS4">
        <v>4.5321129999999998</v>
      </c>
      <c r="AT4">
        <v>19.251999999999999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1671.1919200000002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360.89799199999999</v>
      </c>
      <c r="L5">
        <v>231.98660000000001</v>
      </c>
      <c r="M5">
        <v>88.559200000000004</v>
      </c>
      <c r="N5">
        <v>113.707125</v>
      </c>
      <c r="O5">
        <v>59.517558000000001</v>
      </c>
      <c r="P5">
        <v>120.765869</v>
      </c>
      <c r="Q5">
        <v>8.008832</v>
      </c>
      <c r="R5">
        <v>22.447831999999998</v>
      </c>
      <c r="S5">
        <v>14.872170000000001</v>
      </c>
      <c r="T5">
        <v>0</v>
      </c>
      <c r="U5">
        <v>403.108002</v>
      </c>
      <c r="V5">
        <v>11.069900000000001</v>
      </c>
      <c r="W5">
        <v>24.565552</v>
      </c>
      <c r="X5">
        <v>78.105363999999994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41.944716999999997</v>
      </c>
      <c r="AH5">
        <v>0</v>
      </c>
      <c r="AI5">
        <v>0</v>
      </c>
      <c r="AJ5">
        <v>0</v>
      </c>
      <c r="AK5">
        <v>52.037578000000003</v>
      </c>
      <c r="AL5">
        <v>2.237082</v>
      </c>
      <c r="AM5">
        <v>0</v>
      </c>
      <c r="AN5">
        <v>0.791825</v>
      </c>
      <c r="AO5">
        <v>0</v>
      </c>
      <c r="AP5">
        <v>1.7263269999999999</v>
      </c>
      <c r="AQ5">
        <v>0</v>
      </c>
      <c r="AR5">
        <v>2.1254209999999998</v>
      </c>
      <c r="AS5">
        <v>4.5321129999999998</v>
      </c>
      <c r="AT5">
        <v>19.251999999999999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1672.653695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360.89799199999999</v>
      </c>
      <c r="L6">
        <v>231.98660000000001</v>
      </c>
      <c r="M6">
        <v>88.559200000000004</v>
      </c>
      <c r="N6">
        <v>113.707125</v>
      </c>
      <c r="O6">
        <v>59.517558000000001</v>
      </c>
      <c r="P6">
        <v>120.890528</v>
      </c>
      <c r="Q6">
        <v>8.008832</v>
      </c>
      <c r="R6">
        <v>22.447831999999998</v>
      </c>
      <c r="S6">
        <v>14.872170000000001</v>
      </c>
      <c r="T6">
        <v>0</v>
      </c>
      <c r="U6">
        <v>403.108002</v>
      </c>
      <c r="V6">
        <v>11.069900000000001</v>
      </c>
      <c r="W6">
        <v>24.565552</v>
      </c>
      <c r="X6">
        <v>78.105363999999994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41.944716999999997</v>
      </c>
      <c r="AH6">
        <v>0</v>
      </c>
      <c r="AI6">
        <v>0</v>
      </c>
      <c r="AJ6">
        <v>0</v>
      </c>
      <c r="AK6">
        <v>52.037578000000003</v>
      </c>
      <c r="AL6">
        <v>2.237082</v>
      </c>
      <c r="AM6">
        <v>0</v>
      </c>
      <c r="AN6">
        <v>0.791825</v>
      </c>
      <c r="AO6">
        <v>0</v>
      </c>
      <c r="AP6">
        <v>1.7263269999999999</v>
      </c>
      <c r="AQ6">
        <v>0</v>
      </c>
      <c r="AR6">
        <v>2.1254209999999998</v>
      </c>
      <c r="AS6">
        <v>4.5321129999999998</v>
      </c>
      <c r="AT6">
        <v>19.251999999999999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1672.778354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360.89799199999999</v>
      </c>
      <c r="L7">
        <v>231.98660000000001</v>
      </c>
      <c r="M7">
        <v>88.559200000000004</v>
      </c>
      <c r="N7">
        <v>113.707125</v>
      </c>
      <c r="O7">
        <v>59.517558000000001</v>
      </c>
      <c r="P7">
        <v>120.890528</v>
      </c>
      <c r="Q7">
        <v>8.008832</v>
      </c>
      <c r="R7">
        <v>22.447831999999998</v>
      </c>
      <c r="S7">
        <v>14.872170000000001</v>
      </c>
      <c r="T7">
        <v>0</v>
      </c>
      <c r="U7">
        <v>403.108002</v>
      </c>
      <c r="V7">
        <v>11.069900000000001</v>
      </c>
      <c r="W7">
        <v>24.565552</v>
      </c>
      <c r="X7">
        <v>78.105363999999994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41.944716999999997</v>
      </c>
      <c r="AH7">
        <v>0</v>
      </c>
      <c r="AI7">
        <v>0</v>
      </c>
      <c r="AJ7">
        <v>0</v>
      </c>
      <c r="AK7">
        <v>52.037578000000003</v>
      </c>
      <c r="AL7">
        <v>2.237082</v>
      </c>
      <c r="AM7">
        <v>0</v>
      </c>
      <c r="AN7">
        <v>0.791825</v>
      </c>
      <c r="AO7">
        <v>0</v>
      </c>
      <c r="AP7">
        <v>1.7263269999999999</v>
      </c>
      <c r="AQ7">
        <v>0</v>
      </c>
      <c r="AR7">
        <v>2.1254209999999998</v>
      </c>
      <c r="AS7">
        <v>4.5321129999999998</v>
      </c>
      <c r="AT7">
        <v>19.251999999999999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1672.778354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360.89799199999999</v>
      </c>
      <c r="L8">
        <v>231.98660000000001</v>
      </c>
      <c r="M8">
        <v>88.559200000000004</v>
      </c>
      <c r="N8">
        <v>113.707125</v>
      </c>
      <c r="O8">
        <v>59.517558000000001</v>
      </c>
      <c r="P8">
        <v>120.890528</v>
      </c>
      <c r="Q8">
        <v>8.008832</v>
      </c>
      <c r="R8">
        <v>22.447831999999998</v>
      </c>
      <c r="S8">
        <v>14.872170000000001</v>
      </c>
      <c r="T8">
        <v>0</v>
      </c>
      <c r="U8">
        <v>403.108002</v>
      </c>
      <c r="V8">
        <v>11.069900000000001</v>
      </c>
      <c r="W8">
        <v>24.565552</v>
      </c>
      <c r="X8">
        <v>78.105363999999994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41.944716999999997</v>
      </c>
      <c r="AH8">
        <v>0</v>
      </c>
      <c r="AI8">
        <v>0</v>
      </c>
      <c r="AJ8">
        <v>0</v>
      </c>
      <c r="AK8">
        <v>52.037578000000003</v>
      </c>
      <c r="AL8">
        <v>2.237082</v>
      </c>
      <c r="AM8">
        <v>0</v>
      </c>
      <c r="AN8">
        <v>0.791825</v>
      </c>
      <c r="AO8">
        <v>0</v>
      </c>
      <c r="AP8">
        <v>1.7263269999999999</v>
      </c>
      <c r="AQ8">
        <v>0</v>
      </c>
      <c r="AR8">
        <v>2.1254209999999998</v>
      </c>
      <c r="AS8">
        <v>4.5321129999999998</v>
      </c>
      <c r="AT8">
        <v>18.068002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1671.5943560000001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360.89799199999999</v>
      </c>
      <c r="L9">
        <v>231.98660000000001</v>
      </c>
      <c r="M9">
        <v>88.559200000000004</v>
      </c>
      <c r="N9">
        <v>113.707125</v>
      </c>
      <c r="O9">
        <v>59.517558000000001</v>
      </c>
      <c r="P9">
        <v>120.890528</v>
      </c>
      <c r="Q9">
        <v>8.008832</v>
      </c>
      <c r="R9">
        <v>22.447831999999998</v>
      </c>
      <c r="S9">
        <v>14.872170000000001</v>
      </c>
      <c r="T9">
        <v>0</v>
      </c>
      <c r="U9">
        <v>403.108002</v>
      </c>
      <c r="V9">
        <v>11.069900000000001</v>
      </c>
      <c r="W9">
        <v>24.565552</v>
      </c>
      <c r="X9">
        <v>78.105363999999994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41.944716999999997</v>
      </c>
      <c r="AH9">
        <v>0</v>
      </c>
      <c r="AI9">
        <v>0</v>
      </c>
      <c r="AJ9">
        <v>0</v>
      </c>
      <c r="AK9">
        <v>52.037578000000003</v>
      </c>
      <c r="AL9">
        <v>2.237082</v>
      </c>
      <c r="AM9">
        <v>0</v>
      </c>
      <c r="AN9">
        <v>0.791825</v>
      </c>
      <c r="AO9">
        <v>0</v>
      </c>
      <c r="AP9">
        <v>2.3428719999999998</v>
      </c>
      <c r="AQ9">
        <v>0</v>
      </c>
      <c r="AR9">
        <v>2.1254209999999998</v>
      </c>
      <c r="AS9">
        <v>4.5321129999999998</v>
      </c>
      <c r="AT9">
        <v>17.009142000000001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1671.1520410000001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360.89799199999999</v>
      </c>
      <c r="L10">
        <v>231.98660000000001</v>
      </c>
      <c r="M10">
        <v>88.559200000000004</v>
      </c>
      <c r="N10">
        <v>113.707125</v>
      </c>
      <c r="O10">
        <v>59.517558000000001</v>
      </c>
      <c r="P10">
        <v>120.890528</v>
      </c>
      <c r="Q10">
        <v>8.008832</v>
      </c>
      <c r="R10">
        <v>22.447831999999998</v>
      </c>
      <c r="S10">
        <v>14.872170000000001</v>
      </c>
      <c r="T10">
        <v>0</v>
      </c>
      <c r="U10">
        <v>403.108002</v>
      </c>
      <c r="V10">
        <v>11.069900000000001</v>
      </c>
      <c r="W10">
        <v>24.565552</v>
      </c>
      <c r="X10">
        <v>78.105363999999994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41.944716999999997</v>
      </c>
      <c r="AH10">
        <v>0</v>
      </c>
      <c r="AI10">
        <v>0</v>
      </c>
      <c r="AJ10">
        <v>0</v>
      </c>
      <c r="AK10">
        <v>52.037578000000003</v>
      </c>
      <c r="AL10">
        <v>2.237082</v>
      </c>
      <c r="AM10">
        <v>0</v>
      </c>
      <c r="AN10">
        <v>0.791825</v>
      </c>
      <c r="AO10">
        <v>0</v>
      </c>
      <c r="AP10">
        <v>2.3428719999999998</v>
      </c>
      <c r="AQ10">
        <v>0</v>
      </c>
      <c r="AR10">
        <v>3.1881309999999998</v>
      </c>
      <c r="AS10">
        <v>4.5321129999999998</v>
      </c>
      <c r="AT10">
        <v>17.971741999999999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1673.177351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360.89799199999999</v>
      </c>
      <c r="L11">
        <v>231.98660000000001</v>
      </c>
      <c r="M11">
        <v>88.559200000000004</v>
      </c>
      <c r="N11">
        <v>113.707125</v>
      </c>
      <c r="O11">
        <v>59.517558000000001</v>
      </c>
      <c r="P11">
        <v>120.890528</v>
      </c>
      <c r="Q11">
        <v>8.008832</v>
      </c>
      <c r="R11">
        <v>22.447831999999998</v>
      </c>
      <c r="S11">
        <v>14.872170000000001</v>
      </c>
      <c r="T11">
        <v>0</v>
      </c>
      <c r="U11">
        <v>403.108002</v>
      </c>
      <c r="V11">
        <v>11.069900000000001</v>
      </c>
      <c r="W11">
        <v>24.565552</v>
      </c>
      <c r="X11">
        <v>78.105363999999994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41.944716999999997</v>
      </c>
      <c r="AH11">
        <v>0</v>
      </c>
      <c r="AI11">
        <v>0</v>
      </c>
      <c r="AJ11">
        <v>0</v>
      </c>
      <c r="AK11">
        <v>52.037578000000003</v>
      </c>
      <c r="AL11">
        <v>2.237082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38.257573999999998</v>
      </c>
      <c r="AS11">
        <v>4.5321129999999998</v>
      </c>
      <c r="AT11">
        <v>17.625205999999999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1705.557386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360.89799199999999</v>
      </c>
      <c r="L12">
        <v>231.98660000000001</v>
      </c>
      <c r="M12">
        <v>88.559200000000004</v>
      </c>
      <c r="N12">
        <v>113.707125</v>
      </c>
      <c r="O12">
        <v>59.517558000000001</v>
      </c>
      <c r="P12">
        <v>120.890528</v>
      </c>
      <c r="Q12">
        <v>8.008832</v>
      </c>
      <c r="R12">
        <v>22.447831999999998</v>
      </c>
      <c r="S12">
        <v>14.872170000000001</v>
      </c>
      <c r="T12">
        <v>0</v>
      </c>
      <c r="U12">
        <v>403.108002</v>
      </c>
      <c r="V12">
        <v>11.069900000000001</v>
      </c>
      <c r="W12">
        <v>24.565552</v>
      </c>
      <c r="X12">
        <v>78.105363999999994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41.944716999999997</v>
      </c>
      <c r="AH12">
        <v>0</v>
      </c>
      <c r="AI12">
        <v>0</v>
      </c>
      <c r="AJ12">
        <v>0</v>
      </c>
      <c r="AK12">
        <v>52.037578000000003</v>
      </c>
      <c r="AL12">
        <v>2.237082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38.257573999999998</v>
      </c>
      <c r="AS12">
        <v>16.056629999999998</v>
      </c>
      <c r="AT12">
        <v>15.507486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1714.964183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360.89799199999999</v>
      </c>
      <c r="L13">
        <v>231.98660000000001</v>
      </c>
      <c r="M13">
        <v>88.559200000000004</v>
      </c>
      <c r="N13">
        <v>113.707125</v>
      </c>
      <c r="O13">
        <v>59.517558000000001</v>
      </c>
      <c r="P13">
        <v>120.890528</v>
      </c>
      <c r="Q13">
        <v>8.008832</v>
      </c>
      <c r="R13">
        <v>22.447831999999998</v>
      </c>
      <c r="S13">
        <v>14.872170000000001</v>
      </c>
      <c r="T13">
        <v>0</v>
      </c>
      <c r="U13">
        <v>403.108002</v>
      </c>
      <c r="V13">
        <v>11.069900000000001</v>
      </c>
      <c r="W13">
        <v>24.565552</v>
      </c>
      <c r="X13">
        <v>78.105363999999994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41.944716999999997</v>
      </c>
      <c r="AH13">
        <v>0</v>
      </c>
      <c r="AI13">
        <v>0</v>
      </c>
      <c r="AJ13">
        <v>0</v>
      </c>
      <c r="AK13">
        <v>52.037578000000003</v>
      </c>
      <c r="AL13">
        <v>2.237082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3.1881309999999998</v>
      </c>
      <c r="AS13">
        <v>16.056629999999998</v>
      </c>
      <c r="AT13">
        <v>15.998412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1686.6625880000001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360.89799199999999</v>
      </c>
      <c r="L14">
        <v>231.98660000000001</v>
      </c>
      <c r="M14">
        <v>88.559200000000004</v>
      </c>
      <c r="N14">
        <v>113.707125</v>
      </c>
      <c r="O14">
        <v>59.517558000000001</v>
      </c>
      <c r="P14">
        <v>120.890528</v>
      </c>
      <c r="Q14">
        <v>8.008832</v>
      </c>
      <c r="R14">
        <v>22.447831999999998</v>
      </c>
      <c r="S14">
        <v>14.872170000000001</v>
      </c>
      <c r="T14">
        <v>0</v>
      </c>
      <c r="U14">
        <v>403.108002</v>
      </c>
      <c r="V14">
        <v>11.069900000000001</v>
      </c>
      <c r="W14">
        <v>24.565552</v>
      </c>
      <c r="X14">
        <v>78.105363999999994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41.944716999999997</v>
      </c>
      <c r="AH14">
        <v>0</v>
      </c>
      <c r="AI14">
        <v>0</v>
      </c>
      <c r="AJ14">
        <v>0</v>
      </c>
      <c r="AK14">
        <v>52.037578000000003</v>
      </c>
      <c r="AL14">
        <v>2.237082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2.1254209999999998</v>
      </c>
      <c r="AS14">
        <v>16.056629999999998</v>
      </c>
      <c r="AT14">
        <v>17.557824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1687.1592900000001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360.89799199999999</v>
      </c>
      <c r="L15">
        <v>231.98660000000001</v>
      </c>
      <c r="M15">
        <v>88.559200000000004</v>
      </c>
      <c r="N15">
        <v>113.707125</v>
      </c>
      <c r="O15">
        <v>59.517558000000001</v>
      </c>
      <c r="P15">
        <v>120.890528</v>
      </c>
      <c r="Q15">
        <v>8.008832</v>
      </c>
      <c r="R15">
        <v>22.447831999999998</v>
      </c>
      <c r="S15">
        <v>14.872170000000001</v>
      </c>
      <c r="T15">
        <v>0</v>
      </c>
      <c r="U15">
        <v>403.108002</v>
      </c>
      <c r="V15">
        <v>11.069900000000001</v>
      </c>
      <c r="W15">
        <v>24.565552</v>
      </c>
      <c r="X15">
        <v>78.105363999999994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41.944716999999997</v>
      </c>
      <c r="AH15">
        <v>0</v>
      </c>
      <c r="AI15">
        <v>0</v>
      </c>
      <c r="AJ15">
        <v>0</v>
      </c>
      <c r="AK15">
        <v>52.037578000000003</v>
      </c>
      <c r="AL15">
        <v>2.237082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2.1254209999999998</v>
      </c>
      <c r="AS15">
        <v>16.056629999999998</v>
      </c>
      <c r="AT15">
        <v>18.876586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1688.4780520000002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360.89799199999999</v>
      </c>
      <c r="L16">
        <v>231.98660000000001</v>
      </c>
      <c r="M16">
        <v>88.559200000000004</v>
      </c>
      <c r="N16">
        <v>113.707125</v>
      </c>
      <c r="O16">
        <v>59.517558000000001</v>
      </c>
      <c r="P16">
        <v>120.890528</v>
      </c>
      <c r="Q16">
        <v>8.008832</v>
      </c>
      <c r="R16">
        <v>22.447831999999998</v>
      </c>
      <c r="S16">
        <v>14.872170000000001</v>
      </c>
      <c r="T16">
        <v>0</v>
      </c>
      <c r="U16">
        <v>403.108002</v>
      </c>
      <c r="V16">
        <v>11.069900000000001</v>
      </c>
      <c r="W16">
        <v>24.565552</v>
      </c>
      <c r="X16">
        <v>78.105363999999994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41.944716999999997</v>
      </c>
      <c r="AH16">
        <v>0</v>
      </c>
      <c r="AI16">
        <v>0</v>
      </c>
      <c r="AJ16">
        <v>0</v>
      </c>
      <c r="AK16">
        <v>52.037578000000003</v>
      </c>
      <c r="AL16">
        <v>2.237082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2.1254209999999998</v>
      </c>
      <c r="AS16">
        <v>16.056629999999998</v>
      </c>
      <c r="AT16">
        <v>18.501172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1681.8257160000001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360.89799199999999</v>
      </c>
      <c r="L17">
        <v>231.98660000000001</v>
      </c>
      <c r="M17">
        <v>88.559200000000004</v>
      </c>
      <c r="N17">
        <v>113.707125</v>
      </c>
      <c r="O17">
        <v>59.517558000000001</v>
      </c>
      <c r="P17">
        <v>120.890528</v>
      </c>
      <c r="Q17">
        <v>8.008832</v>
      </c>
      <c r="R17">
        <v>22.447831999999998</v>
      </c>
      <c r="S17">
        <v>14.872170000000001</v>
      </c>
      <c r="T17">
        <v>0</v>
      </c>
      <c r="U17">
        <v>403.108002</v>
      </c>
      <c r="V17">
        <v>11.069900000000001</v>
      </c>
      <c r="W17">
        <v>24.565552</v>
      </c>
      <c r="X17">
        <v>78.105363999999994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41.944716999999997</v>
      </c>
      <c r="AH17">
        <v>0</v>
      </c>
      <c r="AI17">
        <v>0</v>
      </c>
      <c r="AJ17">
        <v>0</v>
      </c>
      <c r="AK17">
        <v>52.037578000000003</v>
      </c>
      <c r="AL17">
        <v>2.237082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2.1254209999999998</v>
      </c>
      <c r="AS17">
        <v>16.056629999999998</v>
      </c>
      <c r="AT17">
        <v>18.520423999999998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1681.8449680000001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360.89799199999999</v>
      </c>
      <c r="L18">
        <v>231.98660000000001</v>
      </c>
      <c r="M18">
        <v>88.559200000000004</v>
      </c>
      <c r="N18">
        <v>113.707125</v>
      </c>
      <c r="O18">
        <v>59.517558000000001</v>
      </c>
      <c r="P18">
        <v>120.890528</v>
      </c>
      <c r="Q18">
        <v>8.008832</v>
      </c>
      <c r="R18">
        <v>22.447831999999998</v>
      </c>
      <c r="S18">
        <v>14.872170000000001</v>
      </c>
      <c r="T18">
        <v>0</v>
      </c>
      <c r="U18">
        <v>403.108002</v>
      </c>
      <c r="V18">
        <v>11.069900000000001</v>
      </c>
      <c r="W18">
        <v>24.565552</v>
      </c>
      <c r="X18">
        <v>78.105363999999994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41.944716999999997</v>
      </c>
      <c r="AH18">
        <v>0</v>
      </c>
      <c r="AI18">
        <v>0</v>
      </c>
      <c r="AJ18">
        <v>0</v>
      </c>
      <c r="AK18">
        <v>52.037578000000003</v>
      </c>
      <c r="AL18">
        <v>2.237082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2.1254209999999998</v>
      </c>
      <c r="AS18">
        <v>4.5321129999999998</v>
      </c>
      <c r="AT18">
        <v>19.251999999999999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1671.052027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360.89799199999999</v>
      </c>
      <c r="L19">
        <v>231.98660000000001</v>
      </c>
      <c r="M19">
        <v>88.559200000000004</v>
      </c>
      <c r="N19">
        <v>113.707125</v>
      </c>
      <c r="O19">
        <v>59.517558000000001</v>
      </c>
      <c r="P19">
        <v>120.890528</v>
      </c>
      <c r="Q19">
        <v>8.008832</v>
      </c>
      <c r="R19">
        <v>22.447831999999998</v>
      </c>
      <c r="S19">
        <v>14.872170000000001</v>
      </c>
      <c r="T19">
        <v>0</v>
      </c>
      <c r="U19">
        <v>403.108002</v>
      </c>
      <c r="V19">
        <v>11.069900000000001</v>
      </c>
      <c r="W19">
        <v>24.565552</v>
      </c>
      <c r="X19">
        <v>78.105363999999994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15.808202</v>
      </c>
      <c r="AF19">
        <v>8.5421119999999995</v>
      </c>
      <c r="AG19">
        <v>41.944716999999997</v>
      </c>
      <c r="AH19">
        <v>0</v>
      </c>
      <c r="AI19">
        <v>0</v>
      </c>
      <c r="AJ19">
        <v>0</v>
      </c>
      <c r="AK19">
        <v>52.037578000000003</v>
      </c>
      <c r="AL19">
        <v>2.237082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2.1254209999999998</v>
      </c>
      <c r="AS19">
        <v>4.5321129999999998</v>
      </c>
      <c r="AT19">
        <v>19.030601999999998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1684.7863070000001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360.89799199999999</v>
      </c>
      <c r="L20">
        <v>231.98660000000001</v>
      </c>
      <c r="M20">
        <v>88.559200000000004</v>
      </c>
      <c r="N20">
        <v>113.707125</v>
      </c>
      <c r="O20">
        <v>59.517558000000001</v>
      </c>
      <c r="P20">
        <v>120.890528</v>
      </c>
      <c r="Q20">
        <v>8.008832</v>
      </c>
      <c r="R20">
        <v>22.447831999999998</v>
      </c>
      <c r="S20">
        <v>14.872170000000001</v>
      </c>
      <c r="T20">
        <v>0</v>
      </c>
      <c r="U20">
        <v>403.108002</v>
      </c>
      <c r="V20">
        <v>11.069900000000001</v>
      </c>
      <c r="W20">
        <v>24.565552</v>
      </c>
      <c r="X20">
        <v>78.105363999999994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8.5421119999999995</v>
      </c>
      <c r="AG20">
        <v>41.944716999999997</v>
      </c>
      <c r="AH20">
        <v>0</v>
      </c>
      <c r="AI20">
        <v>0</v>
      </c>
      <c r="AJ20">
        <v>0</v>
      </c>
      <c r="AK20">
        <v>52.037578000000003</v>
      </c>
      <c r="AL20">
        <v>2.237082</v>
      </c>
      <c r="AM20">
        <v>0</v>
      </c>
      <c r="AN20">
        <v>0.791825</v>
      </c>
      <c r="AO20">
        <v>0</v>
      </c>
      <c r="AP20">
        <v>0</v>
      </c>
      <c r="AQ20">
        <v>13.280991999999999</v>
      </c>
      <c r="AR20">
        <v>2.1254209999999998</v>
      </c>
      <c r="AS20">
        <v>4.5321129999999998</v>
      </c>
      <c r="AT20">
        <v>19.251999999999999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1698.343038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360.89799199999999</v>
      </c>
      <c r="L21">
        <v>231.98660000000001</v>
      </c>
      <c r="M21">
        <v>88.559200000000004</v>
      </c>
      <c r="N21">
        <v>113.707125</v>
      </c>
      <c r="O21">
        <v>59.517558000000001</v>
      </c>
      <c r="P21">
        <v>120.890528</v>
      </c>
      <c r="Q21">
        <v>8.008832</v>
      </c>
      <c r="R21">
        <v>22.447831999999998</v>
      </c>
      <c r="S21">
        <v>14.872170000000001</v>
      </c>
      <c r="T21">
        <v>0</v>
      </c>
      <c r="U21">
        <v>403.108002</v>
      </c>
      <c r="V21">
        <v>11.069900000000001</v>
      </c>
      <c r="W21">
        <v>24.565552</v>
      </c>
      <c r="X21">
        <v>78.105363999999994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15.862543000000001</v>
      </c>
      <c r="AF21">
        <v>8.5421119999999995</v>
      </c>
      <c r="AG21">
        <v>41.944716999999997</v>
      </c>
      <c r="AH21">
        <v>0</v>
      </c>
      <c r="AI21">
        <v>0</v>
      </c>
      <c r="AJ21">
        <v>0</v>
      </c>
      <c r="AK21">
        <v>52.037578000000003</v>
      </c>
      <c r="AL21">
        <v>2.237082</v>
      </c>
      <c r="AM21">
        <v>0</v>
      </c>
      <c r="AN21">
        <v>0.791825</v>
      </c>
      <c r="AO21">
        <v>0</v>
      </c>
      <c r="AP21">
        <v>0</v>
      </c>
      <c r="AQ21">
        <v>13.280991999999999</v>
      </c>
      <c r="AR21">
        <v>2.1254209999999998</v>
      </c>
      <c r="AS21">
        <v>4.5321129999999998</v>
      </c>
      <c r="AT21">
        <v>19.251999999999999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1698.343038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360.89799199999999</v>
      </c>
      <c r="L22">
        <v>231.98660000000001</v>
      </c>
      <c r="M22">
        <v>88.559200000000004</v>
      </c>
      <c r="N22">
        <v>113.707125</v>
      </c>
      <c r="O22">
        <v>59.517558000000001</v>
      </c>
      <c r="P22">
        <v>120.890528</v>
      </c>
      <c r="Q22">
        <v>8.008832</v>
      </c>
      <c r="R22">
        <v>22.447831999999998</v>
      </c>
      <c r="S22">
        <v>14.872170000000001</v>
      </c>
      <c r="T22">
        <v>0</v>
      </c>
      <c r="U22">
        <v>403.108002</v>
      </c>
      <c r="V22">
        <v>11.069900000000001</v>
      </c>
      <c r="W22">
        <v>24.565552</v>
      </c>
      <c r="X22">
        <v>78.105363999999994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15.862543000000001</v>
      </c>
      <c r="AF22">
        <v>8.5421119999999995</v>
      </c>
      <c r="AG22">
        <v>41.944716999999997</v>
      </c>
      <c r="AH22">
        <v>0</v>
      </c>
      <c r="AI22">
        <v>0</v>
      </c>
      <c r="AJ22">
        <v>0</v>
      </c>
      <c r="AK22">
        <v>52.037578000000003</v>
      </c>
      <c r="AL22">
        <v>2.237082</v>
      </c>
      <c r="AM22">
        <v>0</v>
      </c>
      <c r="AN22">
        <v>0.791825</v>
      </c>
      <c r="AO22">
        <v>0</v>
      </c>
      <c r="AP22">
        <v>0</v>
      </c>
      <c r="AQ22">
        <v>13.280991999999999</v>
      </c>
      <c r="AR22">
        <v>2.1254209999999998</v>
      </c>
      <c r="AS22">
        <v>4.5321129999999998</v>
      </c>
      <c r="AT22">
        <v>19.251999999999999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1698.343038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360.89799199999999</v>
      </c>
      <c r="L23">
        <v>231.98660000000001</v>
      </c>
      <c r="M23">
        <v>88.559200000000004</v>
      </c>
      <c r="N23">
        <v>113.707125</v>
      </c>
      <c r="O23">
        <v>59.517558000000001</v>
      </c>
      <c r="P23">
        <v>120.890528</v>
      </c>
      <c r="Q23">
        <v>8.008832</v>
      </c>
      <c r="R23">
        <v>22.447831999999998</v>
      </c>
      <c r="S23">
        <v>14.872170000000001</v>
      </c>
      <c r="T23">
        <v>0</v>
      </c>
      <c r="U23">
        <v>403.108002</v>
      </c>
      <c r="V23">
        <v>13.250574</v>
      </c>
      <c r="W23">
        <v>24.565552</v>
      </c>
      <c r="X23">
        <v>92.301918000000001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41.944716999999997</v>
      </c>
      <c r="AH23">
        <v>0</v>
      </c>
      <c r="AI23">
        <v>0</v>
      </c>
      <c r="AJ23">
        <v>0</v>
      </c>
      <c r="AK23">
        <v>52.037578000000003</v>
      </c>
      <c r="AL23">
        <v>2.237082</v>
      </c>
      <c r="AM23">
        <v>0</v>
      </c>
      <c r="AN23">
        <v>0.791825</v>
      </c>
      <c r="AO23">
        <v>0</v>
      </c>
      <c r="AP23">
        <v>0</v>
      </c>
      <c r="AQ23">
        <v>26.561983999999999</v>
      </c>
      <c r="AR23">
        <v>2.1254209999999998</v>
      </c>
      <c r="AS23">
        <v>4.5321129999999998</v>
      </c>
      <c r="AT23">
        <v>19.251999999999999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1728.001258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360.89799199999999</v>
      </c>
      <c r="L24">
        <v>231.98660000000001</v>
      </c>
      <c r="M24">
        <v>88.559200000000004</v>
      </c>
      <c r="N24">
        <v>113.707125</v>
      </c>
      <c r="O24">
        <v>59.517558000000001</v>
      </c>
      <c r="P24">
        <v>120.890528</v>
      </c>
      <c r="Q24">
        <v>8.9976149999999997</v>
      </c>
      <c r="R24">
        <v>27.637839</v>
      </c>
      <c r="S24">
        <v>18.382290999999999</v>
      </c>
      <c r="T24">
        <v>0</v>
      </c>
      <c r="U24">
        <v>403.108002</v>
      </c>
      <c r="V24">
        <v>16.003609999999998</v>
      </c>
      <c r="W24">
        <v>44.663753999999997</v>
      </c>
      <c r="X24">
        <v>141.753342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41.944716999999997</v>
      </c>
      <c r="AH24">
        <v>22.516079999999999</v>
      </c>
      <c r="AI24">
        <v>0</v>
      </c>
      <c r="AJ24">
        <v>0</v>
      </c>
      <c r="AK24">
        <v>52.037578000000003</v>
      </c>
      <c r="AL24">
        <v>2.237082</v>
      </c>
      <c r="AM24">
        <v>0</v>
      </c>
      <c r="AN24">
        <v>0.791825</v>
      </c>
      <c r="AO24">
        <v>0</v>
      </c>
      <c r="AP24">
        <v>0</v>
      </c>
      <c r="AQ24">
        <v>26.561983999999999</v>
      </c>
      <c r="AR24">
        <v>2.1254209999999998</v>
      </c>
      <c r="AS24">
        <v>4.5321129999999998</v>
      </c>
      <c r="AT24">
        <v>19.251999999999999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1832.5089109999999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409.02799199999998</v>
      </c>
      <c r="L25">
        <v>231.98660000000001</v>
      </c>
      <c r="M25">
        <v>88.559200000000004</v>
      </c>
      <c r="N25">
        <v>113.707125</v>
      </c>
      <c r="O25">
        <v>59.517558000000001</v>
      </c>
      <c r="P25">
        <v>120.890528</v>
      </c>
      <c r="Q25">
        <v>8.9976149999999997</v>
      </c>
      <c r="R25">
        <v>27.920501999999999</v>
      </c>
      <c r="S25">
        <v>18.382290999999999</v>
      </c>
      <c r="T25">
        <v>0</v>
      </c>
      <c r="U25">
        <v>403.108002</v>
      </c>
      <c r="V25">
        <v>16.003609999999998</v>
      </c>
      <c r="W25">
        <v>44.663753999999997</v>
      </c>
      <c r="X25">
        <v>141.753342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41.944716999999997</v>
      </c>
      <c r="AH25">
        <v>22.516079999999999</v>
      </c>
      <c r="AI25">
        <v>0</v>
      </c>
      <c r="AJ25">
        <v>0</v>
      </c>
      <c r="AK25">
        <v>52.037578000000003</v>
      </c>
      <c r="AL25">
        <v>2.237082</v>
      </c>
      <c r="AM25">
        <v>0</v>
      </c>
      <c r="AN25">
        <v>0.791825</v>
      </c>
      <c r="AO25">
        <v>0</v>
      </c>
      <c r="AP25">
        <v>0</v>
      </c>
      <c r="AQ25">
        <v>26.561983999999999</v>
      </c>
      <c r="AR25">
        <v>2.1254209999999998</v>
      </c>
      <c r="AS25">
        <v>4.5321129999999998</v>
      </c>
      <c r="AT25">
        <v>19.251999999999999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1880.921574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466.78399200000001</v>
      </c>
      <c r="L26">
        <v>231.98660000000001</v>
      </c>
      <c r="M26">
        <v>88.559200000000004</v>
      </c>
      <c r="N26">
        <v>113.707125</v>
      </c>
      <c r="O26">
        <v>59.517558000000001</v>
      </c>
      <c r="P26">
        <v>120.890528</v>
      </c>
      <c r="Q26">
        <v>8.008832</v>
      </c>
      <c r="R26">
        <v>26.346361999999999</v>
      </c>
      <c r="S26">
        <v>14.872170000000001</v>
      </c>
      <c r="T26">
        <v>0</v>
      </c>
      <c r="U26">
        <v>403.108002</v>
      </c>
      <c r="V26">
        <v>17.461886</v>
      </c>
      <c r="W26">
        <v>44.663753999999997</v>
      </c>
      <c r="X26">
        <v>141.753342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15.862543000000001</v>
      </c>
      <c r="AF26">
        <v>8.5421119999999995</v>
      </c>
      <c r="AG26">
        <v>41.944716999999997</v>
      </c>
      <c r="AH26">
        <v>22.516079999999999</v>
      </c>
      <c r="AI26">
        <v>0</v>
      </c>
      <c r="AJ26">
        <v>0</v>
      </c>
      <c r="AK26">
        <v>52.037578000000003</v>
      </c>
      <c r="AL26">
        <v>12.303953</v>
      </c>
      <c r="AM26">
        <v>0</v>
      </c>
      <c r="AN26">
        <v>0.791825</v>
      </c>
      <c r="AO26">
        <v>0</v>
      </c>
      <c r="AP26">
        <v>0</v>
      </c>
      <c r="AQ26">
        <v>26.561983999999999</v>
      </c>
      <c r="AR26">
        <v>2.1254209999999998</v>
      </c>
      <c r="AS26">
        <v>4.5321129999999998</v>
      </c>
      <c r="AT26">
        <v>19.251999999999999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1944.1296770000001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524.53999199999998</v>
      </c>
      <c r="L27">
        <v>234.18460099999999</v>
      </c>
      <c r="M27">
        <v>88.559200000000004</v>
      </c>
      <c r="N27">
        <v>113.707125</v>
      </c>
      <c r="O27">
        <v>59.517558000000001</v>
      </c>
      <c r="P27">
        <v>120.890528</v>
      </c>
      <c r="Q27">
        <v>8.8458450000000006</v>
      </c>
      <c r="R27">
        <v>40.210112000000002</v>
      </c>
      <c r="S27">
        <v>19.551176000000002</v>
      </c>
      <c r="T27">
        <v>0</v>
      </c>
      <c r="U27">
        <v>403.108002</v>
      </c>
      <c r="V27">
        <v>17.461886</v>
      </c>
      <c r="W27">
        <v>44.663753999999997</v>
      </c>
      <c r="X27">
        <v>141.753342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15.862543000000001</v>
      </c>
      <c r="AF27">
        <v>8.5421119999999995</v>
      </c>
      <c r="AG27">
        <v>41.944716999999997</v>
      </c>
      <c r="AH27">
        <v>22.516079999999999</v>
      </c>
      <c r="AI27">
        <v>0</v>
      </c>
      <c r="AJ27">
        <v>0</v>
      </c>
      <c r="AK27">
        <v>52.037578000000003</v>
      </c>
      <c r="AL27">
        <v>12.303953</v>
      </c>
      <c r="AM27">
        <v>0</v>
      </c>
      <c r="AN27">
        <v>0.791825</v>
      </c>
      <c r="AO27">
        <v>0</v>
      </c>
      <c r="AP27">
        <v>0</v>
      </c>
      <c r="AQ27">
        <v>26.561983999999999</v>
      </c>
      <c r="AR27">
        <v>2.1254209999999998</v>
      </c>
      <c r="AS27">
        <v>4.5321129999999998</v>
      </c>
      <c r="AT27">
        <v>19.251999999999999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2023.4634469999999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579.31145100000003</v>
      </c>
      <c r="L28">
        <v>289.05280099999999</v>
      </c>
      <c r="M28">
        <v>88.559200000000004</v>
      </c>
      <c r="N28">
        <v>113.707125</v>
      </c>
      <c r="O28">
        <v>59.517558000000001</v>
      </c>
      <c r="P28">
        <v>120.890528</v>
      </c>
      <c r="Q28">
        <v>9.5131829999999997</v>
      </c>
      <c r="R28">
        <v>40.210112000000002</v>
      </c>
      <c r="S28">
        <v>21.324573999999998</v>
      </c>
      <c r="T28">
        <v>0</v>
      </c>
      <c r="U28">
        <v>403.108002</v>
      </c>
      <c r="V28">
        <v>17.461886</v>
      </c>
      <c r="W28">
        <v>44.663753999999997</v>
      </c>
      <c r="X28">
        <v>141.753342</v>
      </c>
      <c r="Y28">
        <v>0</v>
      </c>
      <c r="Z28">
        <v>0</v>
      </c>
      <c r="AA28">
        <v>0</v>
      </c>
      <c r="AB28">
        <v>3.2078639999999998</v>
      </c>
      <c r="AC28">
        <v>0</v>
      </c>
      <c r="AD28">
        <v>0</v>
      </c>
      <c r="AE28">
        <v>15.862543000000001</v>
      </c>
      <c r="AF28">
        <v>17.084225</v>
      </c>
      <c r="AG28">
        <v>41.944716999999997</v>
      </c>
      <c r="AH28">
        <v>45.032161000000002</v>
      </c>
      <c r="AI28">
        <v>0</v>
      </c>
      <c r="AJ28">
        <v>0</v>
      </c>
      <c r="AK28">
        <v>52.037578000000003</v>
      </c>
      <c r="AL28">
        <v>12.303953</v>
      </c>
      <c r="AM28">
        <v>0</v>
      </c>
      <c r="AN28">
        <v>0.791825</v>
      </c>
      <c r="AO28">
        <v>0</v>
      </c>
      <c r="AP28">
        <v>0</v>
      </c>
      <c r="AQ28">
        <v>39.842976999999998</v>
      </c>
      <c r="AR28">
        <v>2.1254209999999998</v>
      </c>
      <c r="AS28">
        <v>4.5321129999999998</v>
      </c>
      <c r="AT28">
        <v>19.251999999999999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2183.0908930000001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579.31145100000003</v>
      </c>
      <c r="L29">
        <v>346.80880100000002</v>
      </c>
      <c r="M29">
        <v>88.559200000000004</v>
      </c>
      <c r="N29">
        <v>113.707125</v>
      </c>
      <c r="O29">
        <v>59.517558000000001</v>
      </c>
      <c r="P29">
        <v>120.890528</v>
      </c>
      <c r="Q29">
        <v>9.5131829999999997</v>
      </c>
      <c r="R29">
        <v>40.210112000000002</v>
      </c>
      <c r="S29">
        <v>24.834695</v>
      </c>
      <c r="T29">
        <v>0</v>
      </c>
      <c r="U29">
        <v>403.108002</v>
      </c>
      <c r="V29">
        <v>17.461886</v>
      </c>
      <c r="W29">
        <v>44.663753999999997</v>
      </c>
      <c r="X29">
        <v>141.753342</v>
      </c>
      <c r="Y29">
        <v>0</v>
      </c>
      <c r="Z29">
        <v>1.0588599999999999</v>
      </c>
      <c r="AA29">
        <v>7.6045400000000001</v>
      </c>
      <c r="AB29">
        <v>6.4157289999999998</v>
      </c>
      <c r="AC29">
        <v>0</v>
      </c>
      <c r="AD29">
        <v>8.7943479999999994</v>
      </c>
      <c r="AE29">
        <v>15.862543000000001</v>
      </c>
      <c r="AF29">
        <v>25.626336999999999</v>
      </c>
      <c r="AG29">
        <v>41.944716999999997</v>
      </c>
      <c r="AH29">
        <v>67.548241000000004</v>
      </c>
      <c r="AI29">
        <v>0</v>
      </c>
      <c r="AJ29">
        <v>0</v>
      </c>
      <c r="AK29">
        <v>52.037578000000003</v>
      </c>
      <c r="AL29">
        <v>12.303953</v>
      </c>
      <c r="AM29">
        <v>5.0812569999999999</v>
      </c>
      <c r="AN29">
        <v>0.791825</v>
      </c>
      <c r="AO29">
        <v>0</v>
      </c>
      <c r="AP29">
        <v>0</v>
      </c>
      <c r="AQ29">
        <v>39.842976999999998</v>
      </c>
      <c r="AR29">
        <v>2.1254209999999998</v>
      </c>
      <c r="AS29">
        <v>4.5321129999999998</v>
      </c>
      <c r="AT29">
        <v>19.251999999999999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2301.1620759999996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653.78829399999995</v>
      </c>
      <c r="L30">
        <v>412.33304399999997</v>
      </c>
      <c r="M30">
        <v>88.559200000000004</v>
      </c>
      <c r="N30">
        <v>113.707125</v>
      </c>
      <c r="O30">
        <v>59.517558000000001</v>
      </c>
      <c r="P30">
        <v>120.890528</v>
      </c>
      <c r="Q30">
        <v>10.501965999999999</v>
      </c>
      <c r="R30">
        <v>40.210112000000002</v>
      </c>
      <c r="S30">
        <v>24.834695</v>
      </c>
      <c r="T30">
        <v>0</v>
      </c>
      <c r="U30">
        <v>403.108002</v>
      </c>
      <c r="V30">
        <v>17.461886</v>
      </c>
      <c r="W30">
        <v>44.663753999999997</v>
      </c>
      <c r="X30">
        <v>141.753342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0</v>
      </c>
      <c r="AD30">
        <v>17.588697</v>
      </c>
      <c r="AE30">
        <v>31.725086000000001</v>
      </c>
      <c r="AF30">
        <v>34.16845</v>
      </c>
      <c r="AG30">
        <v>41.944716999999997</v>
      </c>
      <c r="AH30">
        <v>90.064321000000007</v>
      </c>
      <c r="AI30">
        <v>0</v>
      </c>
      <c r="AJ30">
        <v>0</v>
      </c>
      <c r="AK30">
        <v>52.037578000000003</v>
      </c>
      <c r="AL30">
        <v>53.689978000000004</v>
      </c>
      <c r="AM30">
        <v>10.162515000000001</v>
      </c>
      <c r="AN30">
        <v>0.791825</v>
      </c>
      <c r="AO30">
        <v>0</v>
      </c>
      <c r="AP30">
        <v>0</v>
      </c>
      <c r="AQ30">
        <v>39.842976999999998</v>
      </c>
      <c r="AR30">
        <v>3.7194859999999998</v>
      </c>
      <c r="AS30">
        <v>4.5321129999999998</v>
      </c>
      <c r="AT30">
        <v>19.251999999999999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2594.4782639999989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654.07697800000005</v>
      </c>
      <c r="L31">
        <v>419.14973099999997</v>
      </c>
      <c r="M31">
        <v>88.559200000000004</v>
      </c>
      <c r="N31">
        <v>113.707125</v>
      </c>
      <c r="O31">
        <v>59.517558000000001</v>
      </c>
      <c r="P31">
        <v>120.890528</v>
      </c>
      <c r="Q31">
        <v>10.501965999999999</v>
      </c>
      <c r="R31">
        <v>40.210112000000002</v>
      </c>
      <c r="S31">
        <v>24.834695</v>
      </c>
      <c r="T31">
        <v>0</v>
      </c>
      <c r="U31">
        <v>403.108002</v>
      </c>
      <c r="V31">
        <v>17.461886</v>
      </c>
      <c r="W31">
        <v>44.663753999999997</v>
      </c>
      <c r="X31">
        <v>141.753342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0</v>
      </c>
      <c r="AD31">
        <v>25.431892000000001</v>
      </c>
      <c r="AE31">
        <v>31.725086000000001</v>
      </c>
      <c r="AF31">
        <v>34.16845</v>
      </c>
      <c r="AG31">
        <v>41.944716999999997</v>
      </c>
      <c r="AH31">
        <v>90.064321000000007</v>
      </c>
      <c r="AI31">
        <v>0</v>
      </c>
      <c r="AJ31">
        <v>0</v>
      </c>
      <c r="AK31">
        <v>52.037578000000003</v>
      </c>
      <c r="AL31">
        <v>53.689978000000004</v>
      </c>
      <c r="AM31">
        <v>15.212977</v>
      </c>
      <c r="AN31">
        <v>0.791825</v>
      </c>
      <c r="AO31">
        <v>0</v>
      </c>
      <c r="AP31">
        <v>0</v>
      </c>
      <c r="AQ31">
        <v>39.842976999999998</v>
      </c>
      <c r="AR31">
        <v>38.257573999999998</v>
      </c>
      <c r="AS31">
        <v>4.5321129999999998</v>
      </c>
      <c r="AT31">
        <v>19.251999999999999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2656.6199199999996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653.78829399999995</v>
      </c>
      <c r="L32">
        <v>419.14973099999997</v>
      </c>
      <c r="M32">
        <v>88.559200000000004</v>
      </c>
      <c r="N32">
        <v>113.707125</v>
      </c>
      <c r="O32">
        <v>59.517558000000001</v>
      </c>
      <c r="P32">
        <v>120.890528</v>
      </c>
      <c r="Q32">
        <v>10.501965999999999</v>
      </c>
      <c r="R32">
        <v>40.210112000000002</v>
      </c>
      <c r="S32">
        <v>24.834695</v>
      </c>
      <c r="T32">
        <v>0</v>
      </c>
      <c r="U32">
        <v>403.108002</v>
      </c>
      <c r="V32">
        <v>17.461886</v>
      </c>
      <c r="W32">
        <v>44.663753999999997</v>
      </c>
      <c r="X32">
        <v>141.753342</v>
      </c>
      <c r="Y32">
        <v>0</v>
      </c>
      <c r="Z32">
        <v>12.553844</v>
      </c>
      <c r="AA32">
        <v>27.047827999999999</v>
      </c>
      <c r="AB32">
        <v>25.354960999999999</v>
      </c>
      <c r="AC32">
        <v>0</v>
      </c>
      <c r="AD32">
        <v>25.431892000000001</v>
      </c>
      <c r="AE32">
        <v>31.725086000000001</v>
      </c>
      <c r="AF32">
        <v>34.16845</v>
      </c>
      <c r="AG32">
        <v>41.944716999999997</v>
      </c>
      <c r="AH32">
        <v>90.064321000000007</v>
      </c>
      <c r="AI32">
        <v>0</v>
      </c>
      <c r="AJ32">
        <v>0</v>
      </c>
      <c r="AK32">
        <v>52.037578000000003</v>
      </c>
      <c r="AL32">
        <v>53.689978000000004</v>
      </c>
      <c r="AM32">
        <v>15.212977</v>
      </c>
      <c r="AN32">
        <v>0.791825</v>
      </c>
      <c r="AO32">
        <v>0</v>
      </c>
      <c r="AP32">
        <v>0</v>
      </c>
      <c r="AQ32">
        <v>39.842976999999998</v>
      </c>
      <c r="AR32">
        <v>38.257573999999998</v>
      </c>
      <c r="AS32">
        <v>4.5321129999999998</v>
      </c>
      <c r="AT32">
        <v>19.251999999999999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2650.0543139999995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653.78829399999995</v>
      </c>
      <c r="L33">
        <v>419.14973099999997</v>
      </c>
      <c r="M33">
        <v>88.559200000000004</v>
      </c>
      <c r="N33">
        <v>113.707125</v>
      </c>
      <c r="O33">
        <v>59.517558000000001</v>
      </c>
      <c r="P33">
        <v>120.890528</v>
      </c>
      <c r="Q33">
        <v>10.501965999999999</v>
      </c>
      <c r="R33">
        <v>40.210112000000002</v>
      </c>
      <c r="S33">
        <v>24.834695</v>
      </c>
      <c r="T33">
        <v>0</v>
      </c>
      <c r="U33">
        <v>403.108002</v>
      </c>
      <c r="V33">
        <v>17.461886</v>
      </c>
      <c r="W33">
        <v>44.663753999999997</v>
      </c>
      <c r="X33">
        <v>141.753342</v>
      </c>
      <c r="Y33">
        <v>0</v>
      </c>
      <c r="Z33">
        <v>12.553844</v>
      </c>
      <c r="AA33">
        <v>27.047827999999999</v>
      </c>
      <c r="AB33">
        <v>25.354960999999999</v>
      </c>
      <c r="AC33">
        <v>0</v>
      </c>
      <c r="AD33">
        <v>25.431892000000001</v>
      </c>
      <c r="AE33">
        <v>31.725086000000001</v>
      </c>
      <c r="AF33">
        <v>34.16845</v>
      </c>
      <c r="AG33">
        <v>41.944716999999997</v>
      </c>
      <c r="AH33">
        <v>90.064321000000007</v>
      </c>
      <c r="AI33">
        <v>0</v>
      </c>
      <c r="AJ33">
        <v>0</v>
      </c>
      <c r="AK33">
        <v>52.037578000000003</v>
      </c>
      <c r="AL33">
        <v>53.689978000000004</v>
      </c>
      <c r="AM33">
        <v>15.212977</v>
      </c>
      <c r="AN33">
        <v>0.791825</v>
      </c>
      <c r="AO33">
        <v>0</v>
      </c>
      <c r="AP33">
        <v>0</v>
      </c>
      <c r="AQ33">
        <v>39.842976999999998</v>
      </c>
      <c r="AR33">
        <v>4.2508419999999996</v>
      </c>
      <c r="AS33">
        <v>4.5321129999999998</v>
      </c>
      <c r="AT33">
        <v>19.251999999999999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2616.0475819999992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653.78829399999995</v>
      </c>
      <c r="L34">
        <v>419.14973099999997</v>
      </c>
      <c r="M34">
        <v>88.559200000000004</v>
      </c>
      <c r="N34">
        <v>113.707125</v>
      </c>
      <c r="O34">
        <v>59.517558000000001</v>
      </c>
      <c r="P34">
        <v>120.890528</v>
      </c>
      <c r="Q34">
        <v>10.501965999999999</v>
      </c>
      <c r="R34">
        <v>40.210112000000002</v>
      </c>
      <c r="S34">
        <v>24.834695</v>
      </c>
      <c r="T34">
        <v>0</v>
      </c>
      <c r="U34">
        <v>403.108002</v>
      </c>
      <c r="V34">
        <v>17.461886</v>
      </c>
      <c r="W34">
        <v>44.663753999999997</v>
      </c>
      <c r="X34">
        <v>141.753342</v>
      </c>
      <c r="Y34">
        <v>0</v>
      </c>
      <c r="Z34">
        <v>12.553844</v>
      </c>
      <c r="AA34">
        <v>27.047827999999999</v>
      </c>
      <c r="AB34">
        <v>25.354960999999999</v>
      </c>
      <c r="AC34">
        <v>0</v>
      </c>
      <c r="AD34">
        <v>25.431892000000001</v>
      </c>
      <c r="AE34">
        <v>31.725086000000001</v>
      </c>
      <c r="AF34">
        <v>34.16845</v>
      </c>
      <c r="AG34">
        <v>41.944716999999997</v>
      </c>
      <c r="AH34">
        <v>90.064321000000007</v>
      </c>
      <c r="AI34">
        <v>0</v>
      </c>
      <c r="AJ34">
        <v>0</v>
      </c>
      <c r="AK34">
        <v>52.037578000000003</v>
      </c>
      <c r="AL34">
        <v>53.689978000000004</v>
      </c>
      <c r="AM34">
        <v>15.212977</v>
      </c>
      <c r="AN34">
        <v>0.791825</v>
      </c>
      <c r="AO34">
        <v>0</v>
      </c>
      <c r="AP34">
        <v>0</v>
      </c>
      <c r="AQ34">
        <v>39.842976999999998</v>
      </c>
      <c r="AR34">
        <v>3.1881309999999998</v>
      </c>
      <c r="AS34">
        <v>4.5321129999999998</v>
      </c>
      <c r="AT34">
        <v>19.251999999999999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2614.9848709999992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653.78829399999995</v>
      </c>
      <c r="L35">
        <v>419.14973099999997</v>
      </c>
      <c r="M35">
        <v>88.559200000000004</v>
      </c>
      <c r="N35">
        <v>113.707125</v>
      </c>
      <c r="O35">
        <v>59.517558000000001</v>
      </c>
      <c r="P35">
        <v>120.890528</v>
      </c>
      <c r="Q35">
        <v>10.501965999999999</v>
      </c>
      <c r="R35">
        <v>40.210112000000002</v>
      </c>
      <c r="S35">
        <v>24.834695</v>
      </c>
      <c r="T35">
        <v>0</v>
      </c>
      <c r="U35">
        <v>403.108002</v>
      </c>
      <c r="V35">
        <v>17.461886</v>
      </c>
      <c r="W35">
        <v>44.663753999999997</v>
      </c>
      <c r="X35">
        <v>141.753342</v>
      </c>
      <c r="Y35">
        <v>0</v>
      </c>
      <c r="Z35">
        <v>12.553844</v>
      </c>
      <c r="AA35">
        <v>27.047827999999999</v>
      </c>
      <c r="AB35">
        <v>25.354960999999999</v>
      </c>
      <c r="AC35">
        <v>0</v>
      </c>
      <c r="AD35">
        <v>17.588697</v>
      </c>
      <c r="AE35">
        <v>31.725086000000001</v>
      </c>
      <c r="AF35">
        <v>34.16845</v>
      </c>
      <c r="AG35">
        <v>41.944716999999997</v>
      </c>
      <c r="AH35">
        <v>90.064321000000007</v>
      </c>
      <c r="AI35">
        <v>0</v>
      </c>
      <c r="AJ35">
        <v>0</v>
      </c>
      <c r="AK35">
        <v>52.037578000000003</v>
      </c>
      <c r="AL35">
        <v>53.689978000000004</v>
      </c>
      <c r="AM35">
        <v>12.254042</v>
      </c>
      <c r="AN35">
        <v>0.791825</v>
      </c>
      <c r="AO35">
        <v>0</v>
      </c>
      <c r="AP35">
        <v>0</v>
      </c>
      <c r="AQ35">
        <v>39.842976999999998</v>
      </c>
      <c r="AR35">
        <v>3.1881309999999998</v>
      </c>
      <c r="AS35">
        <v>4.5321129999999998</v>
      </c>
      <c r="AT35">
        <v>19.251999999999999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2604.1827409999992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653.78829399999995</v>
      </c>
      <c r="L36">
        <v>419.14973099999997</v>
      </c>
      <c r="M36">
        <v>88.559200000000004</v>
      </c>
      <c r="N36">
        <v>113.707125</v>
      </c>
      <c r="O36">
        <v>59.517558000000001</v>
      </c>
      <c r="P36">
        <v>120.890528</v>
      </c>
      <c r="Q36">
        <v>10.501965999999999</v>
      </c>
      <c r="R36">
        <v>40.210112000000002</v>
      </c>
      <c r="S36">
        <v>24.834695</v>
      </c>
      <c r="T36">
        <v>0</v>
      </c>
      <c r="U36">
        <v>403.108002</v>
      </c>
      <c r="V36">
        <v>17.461886</v>
      </c>
      <c r="W36">
        <v>44.663753999999997</v>
      </c>
      <c r="X36">
        <v>141.753342</v>
      </c>
      <c r="Y36">
        <v>0</v>
      </c>
      <c r="Z36">
        <v>0</v>
      </c>
      <c r="AA36">
        <v>0</v>
      </c>
      <c r="AB36">
        <v>3.2078639999999998</v>
      </c>
      <c r="AC36">
        <v>0</v>
      </c>
      <c r="AD36">
        <v>8.7943479999999994</v>
      </c>
      <c r="AE36">
        <v>15.862543000000001</v>
      </c>
      <c r="AF36">
        <v>18.982472000000001</v>
      </c>
      <c r="AG36">
        <v>41.944716999999997</v>
      </c>
      <c r="AH36">
        <v>67.548241000000004</v>
      </c>
      <c r="AI36">
        <v>0</v>
      </c>
      <c r="AJ36">
        <v>0</v>
      </c>
      <c r="AK36">
        <v>52.037578000000003</v>
      </c>
      <c r="AL36">
        <v>12.303953</v>
      </c>
      <c r="AM36">
        <v>5.0812569999999999</v>
      </c>
      <c r="AN36">
        <v>0.791825</v>
      </c>
      <c r="AO36">
        <v>0</v>
      </c>
      <c r="AP36">
        <v>0</v>
      </c>
      <c r="AQ36">
        <v>39.842976999999998</v>
      </c>
      <c r="AR36">
        <v>3.1881309999999998</v>
      </c>
      <c r="AS36">
        <v>4.5321129999999998</v>
      </c>
      <c r="AT36">
        <v>19.251999999999999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2431.5162119999991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653.78829399999995</v>
      </c>
      <c r="L37">
        <v>419.14973099999997</v>
      </c>
      <c r="M37">
        <v>88.559200000000004</v>
      </c>
      <c r="N37">
        <v>113.707125</v>
      </c>
      <c r="O37">
        <v>59.517558000000001</v>
      </c>
      <c r="P37">
        <v>120.890528</v>
      </c>
      <c r="Q37">
        <v>10.501965999999999</v>
      </c>
      <c r="R37">
        <v>40.210112000000002</v>
      </c>
      <c r="S37">
        <v>24.834695</v>
      </c>
      <c r="T37">
        <v>0</v>
      </c>
      <c r="U37">
        <v>403.108002</v>
      </c>
      <c r="V37">
        <v>17.461886</v>
      </c>
      <c r="W37">
        <v>44.663753999999997</v>
      </c>
      <c r="X37">
        <v>141.753342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8.7943479999999994</v>
      </c>
      <c r="AE37">
        <v>15.862543000000001</v>
      </c>
      <c r="AF37">
        <v>8.5421119999999995</v>
      </c>
      <c r="AG37">
        <v>41.944716999999997</v>
      </c>
      <c r="AH37">
        <v>67.548241000000004</v>
      </c>
      <c r="AI37">
        <v>0</v>
      </c>
      <c r="AJ37">
        <v>0</v>
      </c>
      <c r="AK37">
        <v>52.037578000000003</v>
      </c>
      <c r="AL37">
        <v>2.237082</v>
      </c>
      <c r="AM37">
        <v>0</v>
      </c>
      <c r="AN37">
        <v>0.791825</v>
      </c>
      <c r="AO37">
        <v>0</v>
      </c>
      <c r="AP37">
        <v>0</v>
      </c>
      <c r="AQ37">
        <v>39.842976999999998</v>
      </c>
      <c r="AR37">
        <v>3.1881309999999998</v>
      </c>
      <c r="AS37">
        <v>4.5321129999999998</v>
      </c>
      <c r="AT37">
        <v>19.251999999999999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2402.7198599999992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654.07697800000005</v>
      </c>
      <c r="L38">
        <v>419.14973099999997</v>
      </c>
      <c r="M38">
        <v>88.559200000000004</v>
      </c>
      <c r="N38">
        <v>113.707125</v>
      </c>
      <c r="O38">
        <v>59.517558000000001</v>
      </c>
      <c r="P38">
        <v>120.890528</v>
      </c>
      <c r="Q38">
        <v>10.501965999999999</v>
      </c>
      <c r="R38">
        <v>40.210112000000002</v>
      </c>
      <c r="S38">
        <v>24.834695</v>
      </c>
      <c r="T38">
        <v>0</v>
      </c>
      <c r="U38">
        <v>403.108002</v>
      </c>
      <c r="V38">
        <v>17.461886</v>
      </c>
      <c r="W38">
        <v>44.663753999999997</v>
      </c>
      <c r="X38">
        <v>141.753342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15.862543000000001</v>
      </c>
      <c r="AF38">
        <v>8.5421119999999995</v>
      </c>
      <c r="AG38">
        <v>41.944716999999997</v>
      </c>
      <c r="AH38">
        <v>67.548241000000004</v>
      </c>
      <c r="AI38">
        <v>0</v>
      </c>
      <c r="AJ38">
        <v>0</v>
      </c>
      <c r="AK38">
        <v>52.037578000000003</v>
      </c>
      <c r="AL38">
        <v>2.237082</v>
      </c>
      <c r="AM38">
        <v>0</v>
      </c>
      <c r="AN38">
        <v>0.791825</v>
      </c>
      <c r="AO38">
        <v>0</v>
      </c>
      <c r="AP38">
        <v>0</v>
      </c>
      <c r="AQ38">
        <v>39.842976999999998</v>
      </c>
      <c r="AR38">
        <v>3.1881309999999998</v>
      </c>
      <c r="AS38">
        <v>4.5321129999999998</v>
      </c>
      <c r="AT38">
        <v>19.251999999999999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2394.2141959999994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654.07697800000005</v>
      </c>
      <c r="L39">
        <v>419.14973099999997</v>
      </c>
      <c r="M39">
        <v>88.559200000000004</v>
      </c>
      <c r="N39">
        <v>113.707125</v>
      </c>
      <c r="O39">
        <v>59.517558000000001</v>
      </c>
      <c r="P39">
        <v>120.890528</v>
      </c>
      <c r="Q39">
        <v>10.501965999999999</v>
      </c>
      <c r="R39">
        <v>40.210112000000002</v>
      </c>
      <c r="S39">
        <v>24.834695</v>
      </c>
      <c r="T39">
        <v>0</v>
      </c>
      <c r="U39">
        <v>403.108002</v>
      </c>
      <c r="V39">
        <v>17.461886</v>
      </c>
      <c r="W39">
        <v>44.663753999999997</v>
      </c>
      <c r="X39">
        <v>141.753342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15.862543000000001</v>
      </c>
      <c r="AF39">
        <v>8.5421119999999995</v>
      </c>
      <c r="AG39">
        <v>41.944716999999997</v>
      </c>
      <c r="AH39">
        <v>67.548241000000004</v>
      </c>
      <c r="AI39">
        <v>0</v>
      </c>
      <c r="AJ39">
        <v>0</v>
      </c>
      <c r="AK39">
        <v>52.037578000000003</v>
      </c>
      <c r="AL39">
        <v>2.237082</v>
      </c>
      <c r="AM39">
        <v>0</v>
      </c>
      <c r="AN39">
        <v>0.791825</v>
      </c>
      <c r="AO39">
        <v>0</v>
      </c>
      <c r="AP39">
        <v>0</v>
      </c>
      <c r="AQ39">
        <v>26.561983999999999</v>
      </c>
      <c r="AR39">
        <v>3.1881309999999998</v>
      </c>
      <c r="AS39">
        <v>4.5321129999999998</v>
      </c>
      <c r="AT39">
        <v>19.251999999999999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2380.9332029999996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653.78829399999995</v>
      </c>
      <c r="L40">
        <v>419.14973099999997</v>
      </c>
      <c r="M40">
        <v>88.559200000000004</v>
      </c>
      <c r="N40">
        <v>113.707125</v>
      </c>
      <c r="O40">
        <v>59.517558000000001</v>
      </c>
      <c r="P40">
        <v>120.890528</v>
      </c>
      <c r="Q40">
        <v>10.501965999999999</v>
      </c>
      <c r="R40">
        <v>40.210112000000002</v>
      </c>
      <c r="S40">
        <v>24.834695</v>
      </c>
      <c r="T40">
        <v>0</v>
      </c>
      <c r="U40">
        <v>403.108002</v>
      </c>
      <c r="V40">
        <v>17.461886</v>
      </c>
      <c r="W40">
        <v>44.663753999999997</v>
      </c>
      <c r="X40">
        <v>141.753342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15.862543000000001</v>
      </c>
      <c r="AF40">
        <v>8.5421119999999995</v>
      </c>
      <c r="AG40">
        <v>41.944716999999997</v>
      </c>
      <c r="AH40">
        <v>45.032161000000002</v>
      </c>
      <c r="AI40">
        <v>0</v>
      </c>
      <c r="AJ40">
        <v>0</v>
      </c>
      <c r="AK40">
        <v>52.037578000000003</v>
      </c>
      <c r="AL40">
        <v>2.237082</v>
      </c>
      <c r="AM40">
        <v>0</v>
      </c>
      <c r="AN40">
        <v>0.791825</v>
      </c>
      <c r="AO40">
        <v>0</v>
      </c>
      <c r="AP40">
        <v>0</v>
      </c>
      <c r="AQ40">
        <v>26.440697</v>
      </c>
      <c r="AR40">
        <v>3.1881309999999998</v>
      </c>
      <c r="AS40">
        <v>4.5321129999999998</v>
      </c>
      <c r="AT40">
        <v>19.251999999999999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2358.0071519999997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653.78829399999995</v>
      </c>
      <c r="L41">
        <v>419.14973099999997</v>
      </c>
      <c r="M41">
        <v>88.559200000000004</v>
      </c>
      <c r="N41">
        <v>113.707125</v>
      </c>
      <c r="O41">
        <v>59.517558000000001</v>
      </c>
      <c r="P41">
        <v>120.890528</v>
      </c>
      <c r="Q41">
        <v>10.501965999999999</v>
      </c>
      <c r="R41">
        <v>40.210112000000002</v>
      </c>
      <c r="S41">
        <v>24.834695</v>
      </c>
      <c r="T41">
        <v>0</v>
      </c>
      <c r="U41">
        <v>403.108002</v>
      </c>
      <c r="V41">
        <v>17.461886</v>
      </c>
      <c r="W41">
        <v>44.663753999999997</v>
      </c>
      <c r="X41">
        <v>141.753342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1.8525240000000001</v>
      </c>
      <c r="AF41">
        <v>8.5421119999999995</v>
      </c>
      <c r="AG41">
        <v>41.944716999999997</v>
      </c>
      <c r="AH41">
        <v>45.032161000000002</v>
      </c>
      <c r="AI41">
        <v>0</v>
      </c>
      <c r="AJ41">
        <v>0</v>
      </c>
      <c r="AK41">
        <v>52.037578000000003</v>
      </c>
      <c r="AL41">
        <v>2.237082</v>
      </c>
      <c r="AM41">
        <v>0</v>
      </c>
      <c r="AN41">
        <v>0.791825</v>
      </c>
      <c r="AO41">
        <v>0</v>
      </c>
      <c r="AP41">
        <v>0</v>
      </c>
      <c r="AQ41">
        <v>25.349108000000001</v>
      </c>
      <c r="AR41">
        <v>3.1881309999999998</v>
      </c>
      <c r="AS41">
        <v>4.5321129999999998</v>
      </c>
      <c r="AT41">
        <v>19.251999999999999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2342.9055439999993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654.07697800000005</v>
      </c>
      <c r="L42">
        <v>419.14973099999997</v>
      </c>
      <c r="M42">
        <v>88.559200000000004</v>
      </c>
      <c r="N42">
        <v>113.707125</v>
      </c>
      <c r="O42">
        <v>59.517558000000001</v>
      </c>
      <c r="P42">
        <v>120.890528</v>
      </c>
      <c r="Q42">
        <v>10.501965999999999</v>
      </c>
      <c r="R42">
        <v>40.210112000000002</v>
      </c>
      <c r="S42">
        <v>24.834695</v>
      </c>
      <c r="T42">
        <v>0</v>
      </c>
      <c r="U42">
        <v>403.108002</v>
      </c>
      <c r="V42">
        <v>17.461886</v>
      </c>
      <c r="W42">
        <v>44.663753999999997</v>
      </c>
      <c r="X42">
        <v>141.753342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1.8525240000000001</v>
      </c>
      <c r="AF42">
        <v>8.5421119999999995</v>
      </c>
      <c r="AG42">
        <v>41.944716999999997</v>
      </c>
      <c r="AH42">
        <v>22.516079999999999</v>
      </c>
      <c r="AI42">
        <v>0</v>
      </c>
      <c r="AJ42">
        <v>0</v>
      </c>
      <c r="AK42">
        <v>52.037578000000003</v>
      </c>
      <c r="AL42">
        <v>2.237082</v>
      </c>
      <c r="AM42">
        <v>0</v>
      </c>
      <c r="AN42">
        <v>0.791825</v>
      </c>
      <c r="AO42">
        <v>0</v>
      </c>
      <c r="AP42">
        <v>0</v>
      </c>
      <c r="AQ42">
        <v>25.349108000000001</v>
      </c>
      <c r="AR42">
        <v>4.2508419999999996</v>
      </c>
      <c r="AS42">
        <v>4.5321129999999998</v>
      </c>
      <c r="AT42">
        <v>19.251999999999999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2321.7408579999992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582.57370200000003</v>
      </c>
      <c r="L43">
        <v>400.39597300000003</v>
      </c>
      <c r="M43">
        <v>88.559200000000004</v>
      </c>
      <c r="N43">
        <v>113.707125</v>
      </c>
      <c r="O43">
        <v>59.517558000000001</v>
      </c>
      <c r="P43">
        <v>118.76558799999999</v>
      </c>
      <c r="Q43">
        <v>9.7597050000000003</v>
      </c>
      <c r="R43">
        <v>40.210112000000002</v>
      </c>
      <c r="S43">
        <v>22.232690999999999</v>
      </c>
      <c r="T43">
        <v>0</v>
      </c>
      <c r="U43">
        <v>403.108002</v>
      </c>
      <c r="V43">
        <v>17.461886</v>
      </c>
      <c r="W43">
        <v>44.663753999999997</v>
      </c>
      <c r="X43">
        <v>141.753342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1.8525240000000001</v>
      </c>
      <c r="AF43">
        <v>8.5421119999999995</v>
      </c>
      <c r="AG43">
        <v>41.944716999999997</v>
      </c>
      <c r="AH43">
        <v>0</v>
      </c>
      <c r="AI43">
        <v>0</v>
      </c>
      <c r="AJ43">
        <v>0</v>
      </c>
      <c r="AK43">
        <v>52.037578000000003</v>
      </c>
      <c r="AL43">
        <v>2.237082</v>
      </c>
      <c r="AM43">
        <v>0</v>
      </c>
      <c r="AN43">
        <v>0.791825</v>
      </c>
      <c r="AO43">
        <v>0</v>
      </c>
      <c r="AP43">
        <v>2.3428719999999998</v>
      </c>
      <c r="AQ43">
        <v>25.349108000000001</v>
      </c>
      <c r="AR43">
        <v>3.1881309999999998</v>
      </c>
      <c r="AS43">
        <v>4.5321129999999998</v>
      </c>
      <c r="AT43">
        <v>19.251999999999999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2204.7786999999994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582.57370200000003</v>
      </c>
      <c r="L44">
        <v>400.39597300000003</v>
      </c>
      <c r="M44">
        <v>88.559200000000004</v>
      </c>
      <c r="N44">
        <v>113.707125</v>
      </c>
      <c r="O44">
        <v>59.517558000000001</v>
      </c>
      <c r="P44">
        <v>118.76558799999999</v>
      </c>
      <c r="Q44">
        <v>9.7597050000000003</v>
      </c>
      <c r="R44">
        <v>40.210112000000002</v>
      </c>
      <c r="S44">
        <v>22.232690999999999</v>
      </c>
      <c r="T44">
        <v>0</v>
      </c>
      <c r="U44">
        <v>403.108002</v>
      </c>
      <c r="V44">
        <v>17.461886</v>
      </c>
      <c r="W44">
        <v>44.663753999999997</v>
      </c>
      <c r="X44">
        <v>141.753342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1.8525240000000001</v>
      </c>
      <c r="AF44">
        <v>8.5421119999999995</v>
      </c>
      <c r="AG44">
        <v>41.944716999999997</v>
      </c>
      <c r="AH44">
        <v>0</v>
      </c>
      <c r="AI44">
        <v>0</v>
      </c>
      <c r="AJ44">
        <v>0</v>
      </c>
      <c r="AK44">
        <v>52.037578000000003</v>
      </c>
      <c r="AL44">
        <v>2.237082</v>
      </c>
      <c r="AM44">
        <v>0</v>
      </c>
      <c r="AN44">
        <v>0.791825</v>
      </c>
      <c r="AO44">
        <v>0</v>
      </c>
      <c r="AP44">
        <v>2.3428719999999998</v>
      </c>
      <c r="AQ44">
        <v>25.349108000000001</v>
      </c>
      <c r="AR44">
        <v>3.1881309999999998</v>
      </c>
      <c r="AS44">
        <v>4.5321129999999998</v>
      </c>
      <c r="AT44">
        <v>19.251999999999999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2204.7786999999994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578.52211899999998</v>
      </c>
      <c r="L45">
        <v>400.39597300000003</v>
      </c>
      <c r="M45">
        <v>78.933199999999999</v>
      </c>
      <c r="N45">
        <v>113.707125</v>
      </c>
      <c r="O45">
        <v>59.517558000000001</v>
      </c>
      <c r="P45">
        <v>118.76558799999999</v>
      </c>
      <c r="Q45">
        <v>9.7597050000000003</v>
      </c>
      <c r="R45">
        <v>40.210112000000002</v>
      </c>
      <c r="S45">
        <v>22.232690999999999</v>
      </c>
      <c r="T45">
        <v>0</v>
      </c>
      <c r="U45">
        <v>403.108002</v>
      </c>
      <c r="V45">
        <v>17.461886</v>
      </c>
      <c r="W45">
        <v>44.663753999999997</v>
      </c>
      <c r="X45">
        <v>141.753342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1.8525240000000001</v>
      </c>
      <c r="AF45">
        <v>8.5421119999999995</v>
      </c>
      <c r="AG45">
        <v>41.944716999999997</v>
      </c>
      <c r="AH45">
        <v>0</v>
      </c>
      <c r="AI45">
        <v>0</v>
      </c>
      <c r="AJ45">
        <v>0</v>
      </c>
      <c r="AK45">
        <v>52.037578000000003</v>
      </c>
      <c r="AL45">
        <v>2.237082</v>
      </c>
      <c r="AM45">
        <v>0</v>
      </c>
      <c r="AN45">
        <v>0.791825</v>
      </c>
      <c r="AO45">
        <v>0</v>
      </c>
      <c r="AP45">
        <v>2.3428719999999998</v>
      </c>
      <c r="AQ45">
        <v>13.280991999999999</v>
      </c>
      <c r="AR45">
        <v>3.1881309999999998</v>
      </c>
      <c r="AS45">
        <v>23.825966999999999</v>
      </c>
      <c r="AT45">
        <v>19.251999999999999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2198.3268549999998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578.52211899999998</v>
      </c>
      <c r="L46">
        <v>400.39597300000003</v>
      </c>
      <c r="M46">
        <v>74.120199999999997</v>
      </c>
      <c r="N46">
        <v>113.707125</v>
      </c>
      <c r="O46">
        <v>59.517558000000001</v>
      </c>
      <c r="P46">
        <v>118.76558799999999</v>
      </c>
      <c r="Q46">
        <v>9.7597050000000003</v>
      </c>
      <c r="R46">
        <v>40.210112000000002</v>
      </c>
      <c r="S46">
        <v>22.232690999999999</v>
      </c>
      <c r="T46">
        <v>0</v>
      </c>
      <c r="U46">
        <v>403.108002</v>
      </c>
      <c r="V46">
        <v>17.461886</v>
      </c>
      <c r="W46">
        <v>44.663753999999997</v>
      </c>
      <c r="X46">
        <v>141.753342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1.8525240000000001</v>
      </c>
      <c r="AF46">
        <v>8.5421119999999995</v>
      </c>
      <c r="AG46">
        <v>41.944716999999997</v>
      </c>
      <c r="AH46">
        <v>0</v>
      </c>
      <c r="AI46">
        <v>0</v>
      </c>
      <c r="AJ46">
        <v>0</v>
      </c>
      <c r="AK46">
        <v>52.037578000000003</v>
      </c>
      <c r="AL46">
        <v>2.237082</v>
      </c>
      <c r="AM46">
        <v>0</v>
      </c>
      <c r="AN46">
        <v>0.791825</v>
      </c>
      <c r="AO46">
        <v>0</v>
      </c>
      <c r="AP46">
        <v>2.3428719999999998</v>
      </c>
      <c r="AQ46">
        <v>0</v>
      </c>
      <c r="AR46">
        <v>38.257573999999998</v>
      </c>
      <c r="AS46">
        <v>23.825966999999999</v>
      </c>
      <c r="AT46">
        <v>19.251999999999999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2215.302306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525.93391999999994</v>
      </c>
      <c r="L47">
        <v>400.39597300000003</v>
      </c>
      <c r="M47">
        <v>74.120199999999997</v>
      </c>
      <c r="N47">
        <v>113.707125</v>
      </c>
      <c r="O47">
        <v>59.517558000000001</v>
      </c>
      <c r="P47">
        <v>118.76558799999999</v>
      </c>
      <c r="Q47">
        <v>9.7597050000000003</v>
      </c>
      <c r="R47">
        <v>40.210112000000002</v>
      </c>
      <c r="S47">
        <v>22.232690999999999</v>
      </c>
      <c r="T47">
        <v>0</v>
      </c>
      <c r="U47">
        <v>403.108002</v>
      </c>
      <c r="V47">
        <v>17.461886</v>
      </c>
      <c r="W47">
        <v>44.663753999999997</v>
      </c>
      <c r="X47">
        <v>141.753342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8.5421119999999995</v>
      </c>
      <c r="AG47">
        <v>41.944716999999997</v>
      </c>
      <c r="AH47">
        <v>0</v>
      </c>
      <c r="AI47">
        <v>0</v>
      </c>
      <c r="AJ47">
        <v>0</v>
      </c>
      <c r="AK47">
        <v>52.037578000000003</v>
      </c>
      <c r="AL47">
        <v>2.237082</v>
      </c>
      <c r="AM47">
        <v>0</v>
      </c>
      <c r="AN47">
        <v>0.791825</v>
      </c>
      <c r="AO47">
        <v>0</v>
      </c>
      <c r="AP47">
        <v>1.109782</v>
      </c>
      <c r="AQ47">
        <v>0</v>
      </c>
      <c r="AR47">
        <v>38.257573999999998</v>
      </c>
      <c r="AS47">
        <v>23.825966999999999</v>
      </c>
      <c r="AT47">
        <v>18.539676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2160.768693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475.62065999999999</v>
      </c>
      <c r="L48">
        <v>400.39597300000003</v>
      </c>
      <c r="M48">
        <v>74.120199999999997</v>
      </c>
      <c r="N48">
        <v>113.707125</v>
      </c>
      <c r="O48">
        <v>59.517558000000001</v>
      </c>
      <c r="P48">
        <v>118.76558799999999</v>
      </c>
      <c r="Q48">
        <v>9.7597050000000003</v>
      </c>
      <c r="R48">
        <v>40.210112000000002</v>
      </c>
      <c r="S48">
        <v>22.232690999999999</v>
      </c>
      <c r="T48">
        <v>0</v>
      </c>
      <c r="U48">
        <v>403.108002</v>
      </c>
      <c r="V48">
        <v>17.461886</v>
      </c>
      <c r="W48">
        <v>44.663753999999997</v>
      </c>
      <c r="X48">
        <v>141.753342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8.5421119999999995</v>
      </c>
      <c r="AG48">
        <v>41.944716999999997</v>
      </c>
      <c r="AH48">
        <v>0</v>
      </c>
      <c r="AI48">
        <v>0</v>
      </c>
      <c r="AJ48">
        <v>0</v>
      </c>
      <c r="AK48">
        <v>52.037578000000003</v>
      </c>
      <c r="AL48">
        <v>2.237082</v>
      </c>
      <c r="AM48">
        <v>0</v>
      </c>
      <c r="AN48">
        <v>0.791825</v>
      </c>
      <c r="AO48">
        <v>0</v>
      </c>
      <c r="AP48">
        <v>1.109782</v>
      </c>
      <c r="AQ48">
        <v>0</v>
      </c>
      <c r="AR48">
        <v>2.1254209999999998</v>
      </c>
      <c r="AS48">
        <v>23.825966999999999</v>
      </c>
      <c r="AT48">
        <v>19.251999999999999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2075.0356039999997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427.49065999999999</v>
      </c>
      <c r="L49">
        <v>400.39597300000003</v>
      </c>
      <c r="M49">
        <v>74.120199999999997</v>
      </c>
      <c r="N49">
        <v>113.707125</v>
      </c>
      <c r="O49">
        <v>59.517558000000001</v>
      </c>
      <c r="P49">
        <v>118.76558799999999</v>
      </c>
      <c r="Q49">
        <v>9.692323</v>
      </c>
      <c r="R49">
        <v>40.210112000000002</v>
      </c>
      <c r="S49">
        <v>22.232690999999999</v>
      </c>
      <c r="T49">
        <v>0</v>
      </c>
      <c r="U49">
        <v>403.108002</v>
      </c>
      <c r="V49">
        <v>17.461886</v>
      </c>
      <c r="W49">
        <v>44.663753999999997</v>
      </c>
      <c r="X49">
        <v>141.753342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8.5421119999999995</v>
      </c>
      <c r="AG49">
        <v>41.944716999999997</v>
      </c>
      <c r="AH49">
        <v>0</v>
      </c>
      <c r="AI49">
        <v>0</v>
      </c>
      <c r="AJ49">
        <v>0</v>
      </c>
      <c r="AK49">
        <v>52.037578000000003</v>
      </c>
      <c r="AL49">
        <v>2.237082</v>
      </c>
      <c r="AM49">
        <v>0</v>
      </c>
      <c r="AN49">
        <v>0.791825</v>
      </c>
      <c r="AO49">
        <v>0</v>
      </c>
      <c r="AP49">
        <v>1.109782</v>
      </c>
      <c r="AQ49">
        <v>0</v>
      </c>
      <c r="AR49">
        <v>2.1254209999999998</v>
      </c>
      <c r="AS49">
        <v>23.825966999999999</v>
      </c>
      <c r="AT49">
        <v>19.251999999999999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2026.8382219999999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360.10865999999999</v>
      </c>
      <c r="L50">
        <v>400.39597300000003</v>
      </c>
      <c r="M50">
        <v>74.120199999999997</v>
      </c>
      <c r="N50">
        <v>113.707125</v>
      </c>
      <c r="O50">
        <v>59.517558000000001</v>
      </c>
      <c r="P50">
        <v>118.76558799999999</v>
      </c>
      <c r="Q50">
        <v>9.692323</v>
      </c>
      <c r="R50">
        <v>40.210112000000002</v>
      </c>
      <c r="S50">
        <v>22.088301000000001</v>
      </c>
      <c r="T50">
        <v>0</v>
      </c>
      <c r="U50">
        <v>403.108002</v>
      </c>
      <c r="V50">
        <v>17.461886</v>
      </c>
      <c r="W50">
        <v>44.663753999999997</v>
      </c>
      <c r="X50">
        <v>141.753342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8.5421119999999995</v>
      </c>
      <c r="AG50">
        <v>41.944716999999997</v>
      </c>
      <c r="AH50">
        <v>0</v>
      </c>
      <c r="AI50">
        <v>0</v>
      </c>
      <c r="AJ50">
        <v>0</v>
      </c>
      <c r="AK50">
        <v>52.037578000000003</v>
      </c>
      <c r="AL50">
        <v>2.237082</v>
      </c>
      <c r="AM50">
        <v>0</v>
      </c>
      <c r="AN50">
        <v>0.791825</v>
      </c>
      <c r="AO50">
        <v>0</v>
      </c>
      <c r="AP50">
        <v>1.109782</v>
      </c>
      <c r="AQ50">
        <v>0</v>
      </c>
      <c r="AR50">
        <v>2.1254209999999998</v>
      </c>
      <c r="AS50">
        <v>23.825966999999999</v>
      </c>
      <c r="AT50">
        <v>19.251999999999999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1959.3118319999999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360.10865999999999</v>
      </c>
      <c r="L51">
        <v>400.39597300000003</v>
      </c>
      <c r="M51">
        <v>74.120199999999997</v>
      </c>
      <c r="N51">
        <v>113.707125</v>
      </c>
      <c r="O51">
        <v>59.517558000000001</v>
      </c>
      <c r="P51">
        <v>118.76558799999999</v>
      </c>
      <c r="Q51">
        <v>9.692323</v>
      </c>
      <c r="R51">
        <v>40.210112000000002</v>
      </c>
      <c r="S51">
        <v>22.088301000000001</v>
      </c>
      <c r="T51">
        <v>0</v>
      </c>
      <c r="U51">
        <v>403.108002</v>
      </c>
      <c r="V51">
        <v>17.461886</v>
      </c>
      <c r="W51">
        <v>44.663753999999997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8.5421119999999995</v>
      </c>
      <c r="AG51">
        <v>41.944716999999997</v>
      </c>
      <c r="AH51">
        <v>0</v>
      </c>
      <c r="AI51">
        <v>0</v>
      </c>
      <c r="AJ51">
        <v>0</v>
      </c>
      <c r="AK51">
        <v>52.037578000000003</v>
      </c>
      <c r="AL51">
        <v>2.237082</v>
      </c>
      <c r="AM51">
        <v>0</v>
      </c>
      <c r="AN51">
        <v>0.791825</v>
      </c>
      <c r="AO51">
        <v>0</v>
      </c>
      <c r="AP51">
        <v>1.109782</v>
      </c>
      <c r="AQ51">
        <v>0</v>
      </c>
      <c r="AR51">
        <v>2.1254209999999998</v>
      </c>
      <c r="AS51">
        <v>4.5321129999999998</v>
      </c>
      <c r="AT51">
        <v>19.251999999999999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1940.0179779999999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360.10865999999999</v>
      </c>
      <c r="L52">
        <v>346.80880100000002</v>
      </c>
      <c r="M52">
        <v>74.120199999999997</v>
      </c>
      <c r="N52">
        <v>113.707125</v>
      </c>
      <c r="O52">
        <v>59.517558000000001</v>
      </c>
      <c r="P52">
        <v>118.76558799999999</v>
      </c>
      <c r="Q52">
        <v>9.692323</v>
      </c>
      <c r="R52">
        <v>35.621302</v>
      </c>
      <c r="S52">
        <v>22.088301000000001</v>
      </c>
      <c r="T52">
        <v>0</v>
      </c>
      <c r="U52">
        <v>403.108002</v>
      </c>
      <c r="V52">
        <v>17.461886</v>
      </c>
      <c r="W52">
        <v>44.663753999999997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8.5421119999999995</v>
      </c>
      <c r="AG52">
        <v>41.944716999999997</v>
      </c>
      <c r="AH52">
        <v>0</v>
      </c>
      <c r="AI52">
        <v>0</v>
      </c>
      <c r="AJ52">
        <v>0</v>
      </c>
      <c r="AK52">
        <v>52.037578000000003</v>
      </c>
      <c r="AL52">
        <v>2.237082</v>
      </c>
      <c r="AM52">
        <v>0</v>
      </c>
      <c r="AN52">
        <v>0.791825</v>
      </c>
      <c r="AO52">
        <v>0</v>
      </c>
      <c r="AP52">
        <v>1.109782</v>
      </c>
      <c r="AQ52">
        <v>0</v>
      </c>
      <c r="AR52">
        <v>2.1254209999999998</v>
      </c>
      <c r="AS52">
        <v>4.5321129999999998</v>
      </c>
      <c r="AT52">
        <v>19.251999999999999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1881.8419959999999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360.10865999999999</v>
      </c>
      <c r="L53">
        <v>346.80880100000002</v>
      </c>
      <c r="M53">
        <v>74.120199999999997</v>
      </c>
      <c r="N53">
        <v>113.707125</v>
      </c>
      <c r="O53">
        <v>59.517558000000001</v>
      </c>
      <c r="P53">
        <v>118.76558799999999</v>
      </c>
      <c r="Q53">
        <v>9.692323</v>
      </c>
      <c r="R53">
        <v>35.621302</v>
      </c>
      <c r="S53">
        <v>22.088301000000001</v>
      </c>
      <c r="T53">
        <v>0</v>
      </c>
      <c r="U53">
        <v>403.108002</v>
      </c>
      <c r="V53">
        <v>17.461886</v>
      </c>
      <c r="W53">
        <v>44.663753999999997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8.5421119999999995</v>
      </c>
      <c r="AG53">
        <v>41.944716999999997</v>
      </c>
      <c r="AH53">
        <v>0</v>
      </c>
      <c r="AI53">
        <v>0</v>
      </c>
      <c r="AJ53">
        <v>0</v>
      </c>
      <c r="AK53">
        <v>52.037578000000003</v>
      </c>
      <c r="AL53">
        <v>2.237082</v>
      </c>
      <c r="AM53">
        <v>0</v>
      </c>
      <c r="AN53">
        <v>0.791825</v>
      </c>
      <c r="AO53">
        <v>0</v>
      </c>
      <c r="AP53">
        <v>1.109782</v>
      </c>
      <c r="AQ53">
        <v>0</v>
      </c>
      <c r="AR53">
        <v>2.1254209999999998</v>
      </c>
      <c r="AS53">
        <v>4.5321129999999998</v>
      </c>
      <c r="AT53">
        <v>19.251999999999999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1881.8419959999999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360.10865999999999</v>
      </c>
      <c r="L54">
        <v>289.05280099999999</v>
      </c>
      <c r="M54">
        <v>74.120199999999997</v>
      </c>
      <c r="N54">
        <v>113.707125</v>
      </c>
      <c r="O54">
        <v>59.517558000000001</v>
      </c>
      <c r="P54">
        <v>118.76558799999999</v>
      </c>
      <c r="Q54">
        <v>9.692323</v>
      </c>
      <c r="R54">
        <v>35.621302</v>
      </c>
      <c r="S54">
        <v>22.088301000000001</v>
      </c>
      <c r="T54">
        <v>0</v>
      </c>
      <c r="U54">
        <v>403.108002</v>
      </c>
      <c r="V54">
        <v>17.461886</v>
      </c>
      <c r="W54">
        <v>44.663753999999997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8.5421119999999995</v>
      </c>
      <c r="AG54">
        <v>41.944716999999997</v>
      </c>
      <c r="AH54">
        <v>0</v>
      </c>
      <c r="AI54">
        <v>0</v>
      </c>
      <c r="AJ54">
        <v>0</v>
      </c>
      <c r="AK54">
        <v>52.037578000000003</v>
      </c>
      <c r="AL54">
        <v>2.237082</v>
      </c>
      <c r="AM54">
        <v>0</v>
      </c>
      <c r="AN54">
        <v>0.791825</v>
      </c>
      <c r="AO54">
        <v>0</v>
      </c>
      <c r="AP54">
        <v>1.109782</v>
      </c>
      <c r="AQ54">
        <v>0</v>
      </c>
      <c r="AR54">
        <v>2.1254209999999998</v>
      </c>
      <c r="AS54">
        <v>4.5321129999999998</v>
      </c>
      <c r="AT54">
        <v>19.251999999999999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1824.0859959999998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360.10865999999999</v>
      </c>
      <c r="L55">
        <v>231.98660000000001</v>
      </c>
      <c r="M55">
        <v>74.120199999999997</v>
      </c>
      <c r="N55">
        <v>113.707125</v>
      </c>
      <c r="O55">
        <v>59.517558000000001</v>
      </c>
      <c r="P55">
        <v>118.76558799999999</v>
      </c>
      <c r="Q55">
        <v>7.9414499999999997</v>
      </c>
      <c r="R55">
        <v>30.359076000000002</v>
      </c>
      <c r="S55">
        <v>14.727779999999999</v>
      </c>
      <c r="T55">
        <v>0</v>
      </c>
      <c r="U55">
        <v>403.108002</v>
      </c>
      <c r="V55">
        <v>16.003609999999998</v>
      </c>
      <c r="W55">
        <v>35.636510999999999</v>
      </c>
      <c r="X55">
        <v>118.620062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8.5421119999999995</v>
      </c>
      <c r="AG55">
        <v>41.944716999999997</v>
      </c>
      <c r="AH55">
        <v>0</v>
      </c>
      <c r="AI55">
        <v>0</v>
      </c>
      <c r="AJ55">
        <v>0</v>
      </c>
      <c r="AK55">
        <v>52.037578000000003</v>
      </c>
      <c r="AL55">
        <v>2.237082</v>
      </c>
      <c r="AM55">
        <v>0</v>
      </c>
      <c r="AN55">
        <v>0.791825</v>
      </c>
      <c r="AO55">
        <v>0</v>
      </c>
      <c r="AP55">
        <v>1.109782</v>
      </c>
      <c r="AQ55">
        <v>0</v>
      </c>
      <c r="AR55">
        <v>2.1254209999999998</v>
      </c>
      <c r="AS55">
        <v>4.5321129999999998</v>
      </c>
      <c r="AT55">
        <v>19.251999999999999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1719.027376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360.10865999999999</v>
      </c>
      <c r="L56">
        <v>231.98660000000001</v>
      </c>
      <c r="M56">
        <v>74.120199999999997</v>
      </c>
      <c r="N56">
        <v>113.707125</v>
      </c>
      <c r="O56">
        <v>59.517558000000001</v>
      </c>
      <c r="P56">
        <v>118.76558799999999</v>
      </c>
      <c r="Q56">
        <v>7.9414499999999997</v>
      </c>
      <c r="R56">
        <v>22.717359999999999</v>
      </c>
      <c r="S56">
        <v>14.727779999999999</v>
      </c>
      <c r="T56">
        <v>0</v>
      </c>
      <c r="U56">
        <v>403.108002</v>
      </c>
      <c r="V56">
        <v>16.003609999999998</v>
      </c>
      <c r="W56">
        <v>35.636510999999999</v>
      </c>
      <c r="X56">
        <v>114.03931799999999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8.5421119999999995</v>
      </c>
      <c r="AG56">
        <v>41.944716999999997</v>
      </c>
      <c r="AH56">
        <v>0</v>
      </c>
      <c r="AI56">
        <v>0</v>
      </c>
      <c r="AJ56">
        <v>0</v>
      </c>
      <c r="AK56">
        <v>52.037578000000003</v>
      </c>
      <c r="AL56">
        <v>2.237082</v>
      </c>
      <c r="AM56">
        <v>0</v>
      </c>
      <c r="AN56">
        <v>0.791825</v>
      </c>
      <c r="AO56">
        <v>0</v>
      </c>
      <c r="AP56">
        <v>1.109782</v>
      </c>
      <c r="AQ56">
        <v>0</v>
      </c>
      <c r="AR56">
        <v>2.1254209999999998</v>
      </c>
      <c r="AS56">
        <v>4.5321129999999998</v>
      </c>
      <c r="AT56">
        <v>19.251999999999999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1706.804916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360.10865999999999</v>
      </c>
      <c r="L57">
        <v>231.98660000000001</v>
      </c>
      <c r="M57">
        <v>74.120199999999997</v>
      </c>
      <c r="N57">
        <v>113.707125</v>
      </c>
      <c r="O57">
        <v>59.517558000000001</v>
      </c>
      <c r="P57">
        <v>118.76558799999999</v>
      </c>
      <c r="Q57">
        <v>7.9414499999999997</v>
      </c>
      <c r="R57">
        <v>22.717359999999999</v>
      </c>
      <c r="S57">
        <v>14.727779999999999</v>
      </c>
      <c r="T57">
        <v>0</v>
      </c>
      <c r="U57">
        <v>403.108002</v>
      </c>
      <c r="V57">
        <v>16.003609999999998</v>
      </c>
      <c r="W57">
        <v>35.636510999999999</v>
      </c>
      <c r="X57">
        <v>114.03931799999999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8.5421119999999995</v>
      </c>
      <c r="AG57">
        <v>41.944716999999997</v>
      </c>
      <c r="AH57">
        <v>0</v>
      </c>
      <c r="AI57">
        <v>0</v>
      </c>
      <c r="AJ57">
        <v>0</v>
      </c>
      <c r="AK57">
        <v>52.037578000000003</v>
      </c>
      <c r="AL57">
        <v>2.237082</v>
      </c>
      <c r="AM57">
        <v>0</v>
      </c>
      <c r="AN57">
        <v>0.791825</v>
      </c>
      <c r="AO57">
        <v>0</v>
      </c>
      <c r="AP57">
        <v>0.73985400000000001</v>
      </c>
      <c r="AQ57">
        <v>0</v>
      </c>
      <c r="AR57">
        <v>2.1254209999999998</v>
      </c>
      <c r="AS57">
        <v>4.5321129999999998</v>
      </c>
      <c r="AT57">
        <v>19.251999999999999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1706.434988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360.10865999999999</v>
      </c>
      <c r="L58">
        <v>231.98660000000001</v>
      </c>
      <c r="M58">
        <v>74.120199999999997</v>
      </c>
      <c r="N58">
        <v>113.707125</v>
      </c>
      <c r="O58">
        <v>59.517558000000001</v>
      </c>
      <c r="P58">
        <v>118.76558799999999</v>
      </c>
      <c r="Q58">
        <v>7.9414499999999997</v>
      </c>
      <c r="R58">
        <v>27.920501999999999</v>
      </c>
      <c r="S58">
        <v>14.727779999999999</v>
      </c>
      <c r="T58">
        <v>0</v>
      </c>
      <c r="U58">
        <v>403.108002</v>
      </c>
      <c r="V58">
        <v>16.003609999999998</v>
      </c>
      <c r="W58">
        <v>35.636510999999999</v>
      </c>
      <c r="X58">
        <v>114.03931799999999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8.5421119999999995</v>
      </c>
      <c r="AG58">
        <v>41.944716999999997</v>
      </c>
      <c r="AH58">
        <v>0</v>
      </c>
      <c r="AI58">
        <v>0</v>
      </c>
      <c r="AJ58">
        <v>0</v>
      </c>
      <c r="AK58">
        <v>52.037578000000003</v>
      </c>
      <c r="AL58">
        <v>2.237082</v>
      </c>
      <c r="AM58">
        <v>0</v>
      </c>
      <c r="AN58">
        <v>0.791825</v>
      </c>
      <c r="AO58">
        <v>0</v>
      </c>
      <c r="AP58">
        <v>0.73985400000000001</v>
      </c>
      <c r="AQ58">
        <v>0</v>
      </c>
      <c r="AR58">
        <v>2.1254209999999998</v>
      </c>
      <c r="AS58">
        <v>4.5321129999999998</v>
      </c>
      <c r="AT58">
        <v>19.251999999999999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1711.63813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360.10865999999999</v>
      </c>
      <c r="L59">
        <v>231.98660000000001</v>
      </c>
      <c r="M59">
        <v>74.120199999999997</v>
      </c>
      <c r="N59">
        <v>113.707125</v>
      </c>
      <c r="O59">
        <v>59.517558000000001</v>
      </c>
      <c r="P59">
        <v>118.76558799999999</v>
      </c>
      <c r="Q59">
        <v>7.9414499999999997</v>
      </c>
      <c r="R59">
        <v>27.920501999999999</v>
      </c>
      <c r="S59">
        <v>14.727779999999999</v>
      </c>
      <c r="T59">
        <v>0</v>
      </c>
      <c r="U59">
        <v>403.108002</v>
      </c>
      <c r="V59">
        <v>16.003609999999998</v>
      </c>
      <c r="W59">
        <v>35.636510999999999</v>
      </c>
      <c r="X59">
        <v>114.03931799999999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1.8525240000000001</v>
      </c>
      <c r="AF59">
        <v>8.5421119999999995</v>
      </c>
      <c r="AG59">
        <v>41.944716999999997</v>
      </c>
      <c r="AH59">
        <v>0</v>
      </c>
      <c r="AI59">
        <v>0</v>
      </c>
      <c r="AJ59">
        <v>0</v>
      </c>
      <c r="AK59">
        <v>52.037578000000003</v>
      </c>
      <c r="AL59">
        <v>2.237082</v>
      </c>
      <c r="AM59">
        <v>0</v>
      </c>
      <c r="AN59">
        <v>0.791825</v>
      </c>
      <c r="AO59">
        <v>0</v>
      </c>
      <c r="AP59">
        <v>0.73985400000000001</v>
      </c>
      <c r="AQ59">
        <v>13.280991999999999</v>
      </c>
      <c r="AR59">
        <v>2.1254209999999998</v>
      </c>
      <c r="AS59">
        <v>4.5321129999999998</v>
      </c>
      <c r="AT59">
        <v>19.251999999999999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1724.919122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360.10865999999999</v>
      </c>
      <c r="L60">
        <v>231.98660000000001</v>
      </c>
      <c r="M60">
        <v>74.120199999999997</v>
      </c>
      <c r="N60">
        <v>113.707125</v>
      </c>
      <c r="O60">
        <v>59.517558000000001</v>
      </c>
      <c r="P60">
        <v>118.76558799999999</v>
      </c>
      <c r="Q60">
        <v>8.9302329999999994</v>
      </c>
      <c r="R60">
        <v>27.920501999999999</v>
      </c>
      <c r="S60">
        <v>18.237901000000001</v>
      </c>
      <c r="T60">
        <v>0</v>
      </c>
      <c r="U60">
        <v>403.108002</v>
      </c>
      <c r="V60">
        <v>16.003609999999998</v>
      </c>
      <c r="W60">
        <v>35.636510999999999</v>
      </c>
      <c r="X60">
        <v>114.03931799999999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8.5421119999999995</v>
      </c>
      <c r="AG60">
        <v>41.944716999999997</v>
      </c>
      <c r="AH60">
        <v>0</v>
      </c>
      <c r="AI60">
        <v>0</v>
      </c>
      <c r="AJ60">
        <v>0</v>
      </c>
      <c r="AK60">
        <v>52.037578000000003</v>
      </c>
      <c r="AL60">
        <v>2.237082</v>
      </c>
      <c r="AM60">
        <v>0</v>
      </c>
      <c r="AN60">
        <v>0.791825</v>
      </c>
      <c r="AO60">
        <v>0</v>
      </c>
      <c r="AP60">
        <v>0.73985400000000001</v>
      </c>
      <c r="AQ60">
        <v>13.280991999999999</v>
      </c>
      <c r="AR60">
        <v>2.1254209999999998</v>
      </c>
      <c r="AS60">
        <v>4.5321129999999998</v>
      </c>
      <c r="AT60">
        <v>19.251999999999999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1727.5655019999999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360.10865999999999</v>
      </c>
      <c r="L61">
        <v>231.024</v>
      </c>
      <c r="M61">
        <v>74.120199999999997</v>
      </c>
      <c r="N61">
        <v>113.707125</v>
      </c>
      <c r="O61">
        <v>59.517558000000001</v>
      </c>
      <c r="P61">
        <v>118.76558799999999</v>
      </c>
      <c r="Q61">
        <v>8.5960180000000008</v>
      </c>
      <c r="R61">
        <v>27.920501999999999</v>
      </c>
      <c r="S61">
        <v>14.29461</v>
      </c>
      <c r="T61">
        <v>0</v>
      </c>
      <c r="U61">
        <v>403.108002</v>
      </c>
      <c r="V61">
        <v>16.003609999999998</v>
      </c>
      <c r="W61">
        <v>35.636510999999999</v>
      </c>
      <c r="X61">
        <v>114.03931799999999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8.5421119999999995</v>
      </c>
      <c r="AG61">
        <v>41.944716999999997</v>
      </c>
      <c r="AH61">
        <v>0</v>
      </c>
      <c r="AI61">
        <v>0</v>
      </c>
      <c r="AJ61">
        <v>0</v>
      </c>
      <c r="AK61">
        <v>52.037578000000003</v>
      </c>
      <c r="AL61">
        <v>2.237082</v>
      </c>
      <c r="AM61">
        <v>0</v>
      </c>
      <c r="AN61">
        <v>0.791825</v>
      </c>
      <c r="AO61">
        <v>0</v>
      </c>
      <c r="AP61">
        <v>0.123309</v>
      </c>
      <c r="AQ61">
        <v>13.280991999999999</v>
      </c>
      <c r="AR61">
        <v>38.257573999999998</v>
      </c>
      <c r="AS61">
        <v>4.5321129999999998</v>
      </c>
      <c r="AT61">
        <v>19.251999999999999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1757.8410040000001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360.10865999999999</v>
      </c>
      <c r="L62">
        <v>231.024</v>
      </c>
      <c r="M62">
        <v>74.120199999999997</v>
      </c>
      <c r="N62">
        <v>113.707125</v>
      </c>
      <c r="O62">
        <v>59.517558000000001</v>
      </c>
      <c r="P62">
        <v>118.76558799999999</v>
      </c>
      <c r="Q62">
        <v>8.5960180000000008</v>
      </c>
      <c r="R62">
        <v>27.920501999999999</v>
      </c>
      <c r="S62">
        <v>14.29461</v>
      </c>
      <c r="T62">
        <v>0</v>
      </c>
      <c r="U62">
        <v>403.108002</v>
      </c>
      <c r="V62">
        <v>16.003609999999998</v>
      </c>
      <c r="W62">
        <v>35.636510999999999</v>
      </c>
      <c r="X62">
        <v>114.03931799999999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8.5421119999999995</v>
      </c>
      <c r="AG62">
        <v>41.944716999999997</v>
      </c>
      <c r="AH62">
        <v>0</v>
      </c>
      <c r="AI62">
        <v>0</v>
      </c>
      <c r="AJ62">
        <v>0</v>
      </c>
      <c r="AK62">
        <v>52.037578000000003</v>
      </c>
      <c r="AL62">
        <v>2.237082</v>
      </c>
      <c r="AM62">
        <v>0</v>
      </c>
      <c r="AN62">
        <v>0.791825</v>
      </c>
      <c r="AO62">
        <v>0</v>
      </c>
      <c r="AP62">
        <v>0.123309</v>
      </c>
      <c r="AQ62">
        <v>26.561983999999999</v>
      </c>
      <c r="AR62">
        <v>38.257573999999998</v>
      </c>
      <c r="AS62">
        <v>4.5321129999999998</v>
      </c>
      <c r="AT62">
        <v>19.251999999999999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1771.1219960000001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360.10865999999999</v>
      </c>
      <c r="L63">
        <v>257.97680000000003</v>
      </c>
      <c r="M63">
        <v>74.120199999999997</v>
      </c>
      <c r="N63">
        <v>113.707125</v>
      </c>
      <c r="O63">
        <v>59.517558000000001</v>
      </c>
      <c r="P63">
        <v>118.76558799999999</v>
      </c>
      <c r="Q63">
        <v>8.5960180000000008</v>
      </c>
      <c r="R63">
        <v>27.920501999999999</v>
      </c>
      <c r="S63">
        <v>18.237901000000001</v>
      </c>
      <c r="T63">
        <v>0</v>
      </c>
      <c r="U63">
        <v>403.108002</v>
      </c>
      <c r="V63">
        <v>16.003609999999998</v>
      </c>
      <c r="W63">
        <v>35.636510999999999</v>
      </c>
      <c r="X63">
        <v>114.03931799999999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1.8525240000000001</v>
      </c>
      <c r="AF63">
        <v>8.5421119999999995</v>
      </c>
      <c r="AG63">
        <v>41.944716999999997</v>
      </c>
      <c r="AH63">
        <v>0</v>
      </c>
      <c r="AI63">
        <v>0</v>
      </c>
      <c r="AJ63">
        <v>0</v>
      </c>
      <c r="AK63">
        <v>52.037578000000003</v>
      </c>
      <c r="AL63">
        <v>2.237082</v>
      </c>
      <c r="AM63">
        <v>0</v>
      </c>
      <c r="AN63">
        <v>0.791825</v>
      </c>
      <c r="AO63">
        <v>0</v>
      </c>
      <c r="AP63">
        <v>0.123309</v>
      </c>
      <c r="AQ63">
        <v>26.561983999999999</v>
      </c>
      <c r="AR63">
        <v>2.1254209999999998</v>
      </c>
      <c r="AS63">
        <v>4.5321129999999998</v>
      </c>
      <c r="AT63">
        <v>19.251999999999999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1767.7384579999998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360.10865999999999</v>
      </c>
      <c r="L64">
        <v>257.97680000000003</v>
      </c>
      <c r="M64">
        <v>74.120199999999997</v>
      </c>
      <c r="N64">
        <v>113.707125</v>
      </c>
      <c r="O64">
        <v>59.517558000000001</v>
      </c>
      <c r="P64">
        <v>118.76558799999999</v>
      </c>
      <c r="Q64">
        <v>8.9302329999999994</v>
      </c>
      <c r="R64">
        <v>27.920501999999999</v>
      </c>
      <c r="S64">
        <v>18.237901000000001</v>
      </c>
      <c r="T64">
        <v>0</v>
      </c>
      <c r="U64">
        <v>403.108002</v>
      </c>
      <c r="V64">
        <v>16.003609999999998</v>
      </c>
      <c r="W64">
        <v>35.636510999999999</v>
      </c>
      <c r="X64">
        <v>114.03931799999999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1.8525240000000001</v>
      </c>
      <c r="AF64">
        <v>8.5421119999999995</v>
      </c>
      <c r="AG64">
        <v>41.944716999999997</v>
      </c>
      <c r="AH64">
        <v>0</v>
      </c>
      <c r="AI64">
        <v>0</v>
      </c>
      <c r="AJ64">
        <v>0</v>
      </c>
      <c r="AK64">
        <v>52.037578000000003</v>
      </c>
      <c r="AL64">
        <v>2.237082</v>
      </c>
      <c r="AM64">
        <v>0</v>
      </c>
      <c r="AN64">
        <v>0.791825</v>
      </c>
      <c r="AO64">
        <v>0</v>
      </c>
      <c r="AP64">
        <v>0.123309</v>
      </c>
      <c r="AQ64">
        <v>39.842976999999998</v>
      </c>
      <c r="AR64">
        <v>2.1254209999999998</v>
      </c>
      <c r="AS64">
        <v>4.5321129999999998</v>
      </c>
      <c r="AT64">
        <v>19.251999999999999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1781.353666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360.10865999999999</v>
      </c>
      <c r="L65">
        <v>231.024</v>
      </c>
      <c r="M65">
        <v>74.120199999999997</v>
      </c>
      <c r="N65">
        <v>113.707125</v>
      </c>
      <c r="O65">
        <v>59.517558000000001</v>
      </c>
      <c r="P65">
        <v>118.76558799999999</v>
      </c>
      <c r="Q65">
        <v>8.9302329999999994</v>
      </c>
      <c r="R65">
        <v>27.920501999999999</v>
      </c>
      <c r="S65">
        <v>18.237901000000001</v>
      </c>
      <c r="T65">
        <v>0</v>
      </c>
      <c r="U65">
        <v>403.108002</v>
      </c>
      <c r="V65">
        <v>16.003609999999998</v>
      </c>
      <c r="W65">
        <v>35.636510999999999</v>
      </c>
      <c r="X65">
        <v>114.03931799999999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8.5421119999999995</v>
      </c>
      <c r="AG65">
        <v>41.944716999999997</v>
      </c>
      <c r="AH65">
        <v>0</v>
      </c>
      <c r="AI65">
        <v>0</v>
      </c>
      <c r="AJ65">
        <v>0</v>
      </c>
      <c r="AK65">
        <v>52.037578000000003</v>
      </c>
      <c r="AL65">
        <v>2.237082</v>
      </c>
      <c r="AM65">
        <v>0</v>
      </c>
      <c r="AN65">
        <v>0.791825</v>
      </c>
      <c r="AO65">
        <v>0</v>
      </c>
      <c r="AP65">
        <v>0.123309</v>
      </c>
      <c r="AQ65">
        <v>39.842976999999998</v>
      </c>
      <c r="AR65">
        <v>2.1254209999999998</v>
      </c>
      <c r="AS65">
        <v>4.7910909999999998</v>
      </c>
      <c r="AT65">
        <v>19.251999999999999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1754.659844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360.10865999999999</v>
      </c>
      <c r="L66">
        <v>231.024</v>
      </c>
      <c r="M66">
        <v>74.120199999999997</v>
      </c>
      <c r="N66">
        <v>113.707125</v>
      </c>
      <c r="O66">
        <v>59.517558000000001</v>
      </c>
      <c r="P66">
        <v>118.76558799999999</v>
      </c>
      <c r="Q66">
        <v>8.9302329999999994</v>
      </c>
      <c r="R66">
        <v>27.920501999999999</v>
      </c>
      <c r="S66">
        <v>18.237901000000001</v>
      </c>
      <c r="T66">
        <v>0</v>
      </c>
      <c r="U66">
        <v>403.108002</v>
      </c>
      <c r="V66">
        <v>16.003609999999998</v>
      </c>
      <c r="W66">
        <v>35.636510999999999</v>
      </c>
      <c r="X66">
        <v>114.03931799999999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8.5421119999999995</v>
      </c>
      <c r="AG66">
        <v>41.944716999999997</v>
      </c>
      <c r="AH66">
        <v>0</v>
      </c>
      <c r="AI66">
        <v>0</v>
      </c>
      <c r="AJ66">
        <v>0</v>
      </c>
      <c r="AK66">
        <v>52.037578000000003</v>
      </c>
      <c r="AL66">
        <v>2.237082</v>
      </c>
      <c r="AM66">
        <v>0</v>
      </c>
      <c r="AN66">
        <v>0.791825</v>
      </c>
      <c r="AO66">
        <v>0</v>
      </c>
      <c r="AP66">
        <v>0.123309</v>
      </c>
      <c r="AQ66">
        <v>39.842976999999998</v>
      </c>
      <c r="AR66">
        <v>2.1254209999999998</v>
      </c>
      <c r="AS66">
        <v>4.7910909999999998</v>
      </c>
      <c r="AT66">
        <v>19.251999999999999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1760.936766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360.10865999999999</v>
      </c>
      <c r="L67">
        <v>231.024</v>
      </c>
      <c r="M67">
        <v>74.120199999999997</v>
      </c>
      <c r="N67">
        <v>113.707125</v>
      </c>
      <c r="O67">
        <v>59.517558000000001</v>
      </c>
      <c r="P67">
        <v>118.76558799999999</v>
      </c>
      <c r="Q67">
        <v>8.9302329999999994</v>
      </c>
      <c r="R67">
        <v>27.920501999999999</v>
      </c>
      <c r="S67">
        <v>18.237901000000001</v>
      </c>
      <c r="T67">
        <v>0</v>
      </c>
      <c r="U67">
        <v>403.108002</v>
      </c>
      <c r="V67">
        <v>16.003609999999998</v>
      </c>
      <c r="W67">
        <v>35.636510999999999</v>
      </c>
      <c r="X67">
        <v>126.277169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1.8525240000000001</v>
      </c>
      <c r="AF67">
        <v>8.5421119999999995</v>
      </c>
      <c r="AG67">
        <v>41.944716999999997</v>
      </c>
      <c r="AH67">
        <v>0</v>
      </c>
      <c r="AI67">
        <v>0</v>
      </c>
      <c r="AJ67">
        <v>0</v>
      </c>
      <c r="AK67">
        <v>52.037578000000003</v>
      </c>
      <c r="AL67">
        <v>1.342249</v>
      </c>
      <c r="AM67">
        <v>0</v>
      </c>
      <c r="AN67">
        <v>0.791825</v>
      </c>
      <c r="AO67">
        <v>0</v>
      </c>
      <c r="AP67">
        <v>0.123309</v>
      </c>
      <c r="AQ67">
        <v>39.842976999999998</v>
      </c>
      <c r="AR67">
        <v>2.1254209999999998</v>
      </c>
      <c r="AS67">
        <v>4.7910909999999998</v>
      </c>
      <c r="AT67">
        <v>19.251999999999999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1772.2797839999998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360.10865999999999</v>
      </c>
      <c r="L68">
        <v>250.548801</v>
      </c>
      <c r="M68">
        <v>74.120199999999997</v>
      </c>
      <c r="N68">
        <v>113.707125</v>
      </c>
      <c r="O68">
        <v>59.517558000000001</v>
      </c>
      <c r="P68">
        <v>118.76558799999999</v>
      </c>
      <c r="Q68">
        <v>9.692323</v>
      </c>
      <c r="R68">
        <v>36.215899999999998</v>
      </c>
      <c r="S68">
        <v>22.392289999999999</v>
      </c>
      <c r="T68">
        <v>0</v>
      </c>
      <c r="U68">
        <v>403.108002</v>
      </c>
      <c r="V68">
        <v>17.461886</v>
      </c>
      <c r="W68">
        <v>44.663753999999997</v>
      </c>
      <c r="X68">
        <v>141.753342</v>
      </c>
      <c r="Y68">
        <v>0</v>
      </c>
      <c r="Z68">
        <v>6.2769219999999999</v>
      </c>
      <c r="AA68">
        <v>0</v>
      </c>
      <c r="AB68">
        <v>0</v>
      </c>
      <c r="AC68">
        <v>0</v>
      </c>
      <c r="AD68">
        <v>0</v>
      </c>
      <c r="AE68">
        <v>1.8525240000000001</v>
      </c>
      <c r="AF68">
        <v>8.5421119999999995</v>
      </c>
      <c r="AG68">
        <v>41.944716999999997</v>
      </c>
      <c r="AH68">
        <v>0</v>
      </c>
      <c r="AI68">
        <v>0</v>
      </c>
      <c r="AJ68">
        <v>0</v>
      </c>
      <c r="AK68">
        <v>52.037578000000003</v>
      </c>
      <c r="AL68">
        <v>1.342249</v>
      </c>
      <c r="AM68">
        <v>0</v>
      </c>
      <c r="AN68">
        <v>0.791825</v>
      </c>
      <c r="AO68">
        <v>0</v>
      </c>
      <c r="AP68">
        <v>0.123309</v>
      </c>
      <c r="AQ68">
        <v>39.842976999999998</v>
      </c>
      <c r="AR68">
        <v>2.1254209999999998</v>
      </c>
      <c r="AS68">
        <v>4.7910909999999998</v>
      </c>
      <c r="AT68">
        <v>19.251999999999999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1830.9781539999999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360.10865999999999</v>
      </c>
      <c r="L69">
        <v>298.67880100000002</v>
      </c>
      <c r="M69">
        <v>74.120199999999997</v>
      </c>
      <c r="N69">
        <v>113.707125</v>
      </c>
      <c r="O69">
        <v>59.517558000000001</v>
      </c>
      <c r="P69">
        <v>118.76558799999999</v>
      </c>
      <c r="Q69">
        <v>9.692323</v>
      </c>
      <c r="R69">
        <v>40.80471</v>
      </c>
      <c r="S69">
        <v>22.656715999999999</v>
      </c>
      <c r="T69">
        <v>0</v>
      </c>
      <c r="U69">
        <v>403.108002</v>
      </c>
      <c r="V69">
        <v>17.461886</v>
      </c>
      <c r="W69">
        <v>44.663753999999997</v>
      </c>
      <c r="X69">
        <v>141.753342</v>
      </c>
      <c r="Y69">
        <v>0</v>
      </c>
      <c r="Z69">
        <v>1.0588599999999999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8.5421119999999995</v>
      </c>
      <c r="AG69">
        <v>41.944716999999997</v>
      </c>
      <c r="AH69">
        <v>19.507859</v>
      </c>
      <c r="AI69">
        <v>0</v>
      </c>
      <c r="AJ69">
        <v>0</v>
      </c>
      <c r="AK69">
        <v>52.037578000000003</v>
      </c>
      <c r="AL69">
        <v>1.342249</v>
      </c>
      <c r="AM69">
        <v>0</v>
      </c>
      <c r="AN69">
        <v>0.791825</v>
      </c>
      <c r="AO69">
        <v>0</v>
      </c>
      <c r="AP69">
        <v>0.123309</v>
      </c>
      <c r="AQ69">
        <v>39.842976999999998</v>
      </c>
      <c r="AR69">
        <v>2.1254209999999998</v>
      </c>
      <c r="AS69">
        <v>4.7910909999999998</v>
      </c>
      <c r="AT69">
        <v>19.251999999999999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1912.2612060000001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381.10296599999998</v>
      </c>
      <c r="L70">
        <v>381.57328999999999</v>
      </c>
      <c r="M70">
        <v>74.120199999999997</v>
      </c>
      <c r="N70">
        <v>113.707125</v>
      </c>
      <c r="O70">
        <v>59.517558000000001</v>
      </c>
      <c r="P70">
        <v>118.76558799999999</v>
      </c>
      <c r="Q70">
        <v>10.501965999999999</v>
      </c>
      <c r="R70">
        <v>40.80471</v>
      </c>
      <c r="S70">
        <v>25.403110000000002</v>
      </c>
      <c r="T70">
        <v>0</v>
      </c>
      <c r="U70">
        <v>403.108002</v>
      </c>
      <c r="V70">
        <v>17.461886</v>
      </c>
      <c r="W70">
        <v>44.663753999999997</v>
      </c>
      <c r="X70">
        <v>141.753342</v>
      </c>
      <c r="Y70">
        <v>0</v>
      </c>
      <c r="Z70">
        <v>1.0588599999999999</v>
      </c>
      <c r="AA70">
        <v>0</v>
      </c>
      <c r="AB70">
        <v>0</v>
      </c>
      <c r="AC70">
        <v>0</v>
      </c>
      <c r="AD70">
        <v>0</v>
      </c>
      <c r="AE70">
        <v>15.862543000000001</v>
      </c>
      <c r="AF70">
        <v>8.5421119999999995</v>
      </c>
      <c r="AG70">
        <v>41.944716999999997</v>
      </c>
      <c r="AH70">
        <v>40.109617</v>
      </c>
      <c r="AI70">
        <v>0</v>
      </c>
      <c r="AJ70">
        <v>0</v>
      </c>
      <c r="AK70">
        <v>52.037578000000003</v>
      </c>
      <c r="AL70">
        <v>1.342249</v>
      </c>
      <c r="AM70">
        <v>5.0812569999999999</v>
      </c>
      <c r="AN70">
        <v>0.791825</v>
      </c>
      <c r="AO70">
        <v>0</v>
      </c>
      <c r="AP70">
        <v>0.123309</v>
      </c>
      <c r="AQ70">
        <v>39.842976999999998</v>
      </c>
      <c r="AR70">
        <v>2.1254209999999998</v>
      </c>
      <c r="AS70">
        <v>4.7910909999999998</v>
      </c>
      <c r="AT70">
        <v>19.251999999999999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2045.3890530000001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455.61686900000001</v>
      </c>
      <c r="L71">
        <v>415.62257199999999</v>
      </c>
      <c r="M71">
        <v>74.120199999999997</v>
      </c>
      <c r="N71">
        <v>113.707125</v>
      </c>
      <c r="O71">
        <v>59.517558000000001</v>
      </c>
      <c r="P71">
        <v>118.76558799999999</v>
      </c>
      <c r="Q71">
        <v>10.501965999999999</v>
      </c>
      <c r="R71">
        <v>40.80471</v>
      </c>
      <c r="S71">
        <v>25.403110000000002</v>
      </c>
      <c r="T71">
        <v>0</v>
      </c>
      <c r="U71">
        <v>403.108002</v>
      </c>
      <c r="V71">
        <v>17.461886</v>
      </c>
      <c r="W71">
        <v>44.663753999999997</v>
      </c>
      <c r="X71">
        <v>141.753342</v>
      </c>
      <c r="Y71">
        <v>0</v>
      </c>
      <c r="Z71">
        <v>1.0588599999999999</v>
      </c>
      <c r="AA71">
        <v>0</v>
      </c>
      <c r="AB71">
        <v>3.2078639999999998</v>
      </c>
      <c r="AC71">
        <v>0</v>
      </c>
      <c r="AD71">
        <v>0</v>
      </c>
      <c r="AE71">
        <v>15.862543000000001</v>
      </c>
      <c r="AF71">
        <v>17.084225</v>
      </c>
      <c r="AG71">
        <v>41.944716999999997</v>
      </c>
      <c r="AH71">
        <v>67.457082999999997</v>
      </c>
      <c r="AI71">
        <v>0</v>
      </c>
      <c r="AJ71">
        <v>0</v>
      </c>
      <c r="AK71">
        <v>52.037578000000003</v>
      </c>
      <c r="AL71">
        <v>1.342249</v>
      </c>
      <c r="AM71">
        <v>12.254042</v>
      </c>
      <c r="AN71">
        <v>0.791825</v>
      </c>
      <c r="AO71">
        <v>0</v>
      </c>
      <c r="AP71">
        <v>0.123309</v>
      </c>
      <c r="AQ71">
        <v>39.842976999999998</v>
      </c>
      <c r="AR71">
        <v>2.1254209999999998</v>
      </c>
      <c r="AS71">
        <v>7.1218919999999999</v>
      </c>
      <c r="AT71">
        <v>19.251999999999999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2202.5532669999993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536.81217900000001</v>
      </c>
      <c r="L72">
        <v>415.62257199999999</v>
      </c>
      <c r="M72">
        <v>74.120199999999997</v>
      </c>
      <c r="N72">
        <v>113.707125</v>
      </c>
      <c r="O72">
        <v>59.517558000000001</v>
      </c>
      <c r="P72">
        <v>118.76558799999999</v>
      </c>
      <c r="Q72">
        <v>10.501965999999999</v>
      </c>
      <c r="R72">
        <v>40.80471</v>
      </c>
      <c r="S72">
        <v>25.403110000000002</v>
      </c>
      <c r="T72">
        <v>0</v>
      </c>
      <c r="U72">
        <v>403.108002</v>
      </c>
      <c r="V72">
        <v>17.461886</v>
      </c>
      <c r="W72">
        <v>44.663753999999997</v>
      </c>
      <c r="X72">
        <v>141.753342</v>
      </c>
      <c r="Y72">
        <v>0</v>
      </c>
      <c r="Z72">
        <v>1.0588599999999999</v>
      </c>
      <c r="AA72">
        <v>7.6045400000000001</v>
      </c>
      <c r="AB72">
        <v>12.677481</v>
      </c>
      <c r="AC72">
        <v>1.2257750000000001</v>
      </c>
      <c r="AD72">
        <v>8.7943479999999994</v>
      </c>
      <c r="AE72">
        <v>15.862543000000001</v>
      </c>
      <c r="AF72">
        <v>25.626336999999999</v>
      </c>
      <c r="AG72">
        <v>41.944716999999997</v>
      </c>
      <c r="AH72">
        <v>90.064321000000007</v>
      </c>
      <c r="AI72">
        <v>0</v>
      </c>
      <c r="AJ72">
        <v>0</v>
      </c>
      <c r="AK72">
        <v>52.037578000000003</v>
      </c>
      <c r="AL72">
        <v>6.7112470000000002</v>
      </c>
      <c r="AM72">
        <v>15.212977</v>
      </c>
      <c r="AN72">
        <v>0.791825</v>
      </c>
      <c r="AO72">
        <v>0</v>
      </c>
      <c r="AP72">
        <v>0.123309</v>
      </c>
      <c r="AQ72">
        <v>39.842976999999998</v>
      </c>
      <c r="AR72">
        <v>2.1254209999999998</v>
      </c>
      <c r="AS72">
        <v>7.1218919999999999</v>
      </c>
      <c r="AT72">
        <v>19.251999999999999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2350.3201399999998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602.30652299999997</v>
      </c>
      <c r="L73">
        <v>415.62257199999999</v>
      </c>
      <c r="M73">
        <v>74.120199999999997</v>
      </c>
      <c r="N73">
        <v>113.707125</v>
      </c>
      <c r="O73">
        <v>59.517558000000001</v>
      </c>
      <c r="P73">
        <v>118.76558799999999</v>
      </c>
      <c r="Q73">
        <v>10.501965999999999</v>
      </c>
      <c r="R73">
        <v>40.80471</v>
      </c>
      <c r="S73">
        <v>25.403110000000002</v>
      </c>
      <c r="T73">
        <v>0</v>
      </c>
      <c r="U73">
        <v>403.108002</v>
      </c>
      <c r="V73">
        <v>17.461886</v>
      </c>
      <c r="W73">
        <v>44.663753999999997</v>
      </c>
      <c r="X73">
        <v>141.753342</v>
      </c>
      <c r="Y73">
        <v>0</v>
      </c>
      <c r="Z73">
        <v>18.830766000000001</v>
      </c>
      <c r="AA73">
        <v>19.736823000000001</v>
      </c>
      <c r="AB73">
        <v>25.354960999999999</v>
      </c>
      <c r="AC73">
        <v>27.975859</v>
      </c>
      <c r="AD73">
        <v>17.588697</v>
      </c>
      <c r="AE73">
        <v>31.725086000000001</v>
      </c>
      <c r="AF73">
        <v>34.16845</v>
      </c>
      <c r="AG73">
        <v>41.944716999999997</v>
      </c>
      <c r="AH73">
        <v>90.064321000000007</v>
      </c>
      <c r="AI73">
        <v>0</v>
      </c>
      <c r="AJ73">
        <v>0</v>
      </c>
      <c r="AK73">
        <v>52.037578000000003</v>
      </c>
      <c r="AL73">
        <v>53.689978000000004</v>
      </c>
      <c r="AM73">
        <v>15.212977</v>
      </c>
      <c r="AN73">
        <v>0.791825</v>
      </c>
      <c r="AO73">
        <v>0</v>
      </c>
      <c r="AP73">
        <v>0</v>
      </c>
      <c r="AQ73">
        <v>39.842976999999998</v>
      </c>
      <c r="AR73">
        <v>2.1254209999999998</v>
      </c>
      <c r="AS73">
        <v>5.8270030000000004</v>
      </c>
      <c r="AT73">
        <v>19.251999999999999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2563.9057749999997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653.10898699999996</v>
      </c>
      <c r="L74">
        <v>415.62257199999999</v>
      </c>
      <c r="M74">
        <v>74.120199999999997</v>
      </c>
      <c r="N74">
        <v>113.707125</v>
      </c>
      <c r="O74">
        <v>59.517558000000001</v>
      </c>
      <c r="P74">
        <v>118.76558799999999</v>
      </c>
      <c r="Q74">
        <v>10.501965999999999</v>
      </c>
      <c r="R74">
        <v>40.80471</v>
      </c>
      <c r="S74">
        <v>25.403110000000002</v>
      </c>
      <c r="T74">
        <v>0</v>
      </c>
      <c r="U74">
        <v>403.108002</v>
      </c>
      <c r="V74">
        <v>17.461886</v>
      </c>
      <c r="W74">
        <v>44.663753999999997</v>
      </c>
      <c r="X74">
        <v>141.753342</v>
      </c>
      <c r="Y74">
        <v>0</v>
      </c>
      <c r="Z74">
        <v>18.830766000000001</v>
      </c>
      <c r="AA74">
        <v>27.047827999999999</v>
      </c>
      <c r="AB74">
        <v>25.354960999999999</v>
      </c>
      <c r="AC74">
        <v>27.975859</v>
      </c>
      <c r="AD74">
        <v>25.431892000000001</v>
      </c>
      <c r="AE74">
        <v>31.725086000000001</v>
      </c>
      <c r="AF74">
        <v>34.16845</v>
      </c>
      <c r="AG74">
        <v>41.944716999999997</v>
      </c>
      <c r="AH74">
        <v>90.064321000000007</v>
      </c>
      <c r="AI74">
        <v>0</v>
      </c>
      <c r="AJ74">
        <v>0</v>
      </c>
      <c r="AK74">
        <v>52.037578000000003</v>
      </c>
      <c r="AL74">
        <v>53.689978000000004</v>
      </c>
      <c r="AM74">
        <v>15.212977</v>
      </c>
      <c r="AN74">
        <v>0.791825</v>
      </c>
      <c r="AO74">
        <v>0</v>
      </c>
      <c r="AP74">
        <v>0</v>
      </c>
      <c r="AQ74">
        <v>39.842976999999998</v>
      </c>
      <c r="AR74">
        <v>2.1254209999999998</v>
      </c>
      <c r="AS74">
        <v>5.8270030000000004</v>
      </c>
      <c r="AT74">
        <v>19.251999999999999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2629.8624389999995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653.10898699999996</v>
      </c>
      <c r="L75">
        <v>415.62257199999999</v>
      </c>
      <c r="M75">
        <v>74.120199999999997</v>
      </c>
      <c r="N75">
        <v>113.707125</v>
      </c>
      <c r="O75">
        <v>59.517558000000001</v>
      </c>
      <c r="P75">
        <v>118.76558799999999</v>
      </c>
      <c r="Q75">
        <v>10.501965999999999</v>
      </c>
      <c r="R75">
        <v>40.80471</v>
      </c>
      <c r="S75">
        <v>25.403110000000002</v>
      </c>
      <c r="T75">
        <v>0</v>
      </c>
      <c r="U75">
        <v>403.108002</v>
      </c>
      <c r="V75">
        <v>17.461886</v>
      </c>
      <c r="W75">
        <v>44.663753999999997</v>
      </c>
      <c r="X75">
        <v>141.753342</v>
      </c>
      <c r="Y75">
        <v>0</v>
      </c>
      <c r="Z75">
        <v>12.553844</v>
      </c>
      <c r="AA75">
        <v>27.047827999999999</v>
      </c>
      <c r="AB75">
        <v>25.354960999999999</v>
      </c>
      <c r="AC75">
        <v>27.975859</v>
      </c>
      <c r="AD75">
        <v>25.431892000000001</v>
      </c>
      <c r="AE75">
        <v>31.725086000000001</v>
      </c>
      <c r="AF75">
        <v>34.16845</v>
      </c>
      <c r="AG75">
        <v>41.944716999999997</v>
      </c>
      <c r="AH75">
        <v>90.064321000000007</v>
      </c>
      <c r="AI75">
        <v>0</v>
      </c>
      <c r="AJ75">
        <v>0</v>
      </c>
      <c r="AK75">
        <v>52.037578000000003</v>
      </c>
      <c r="AL75">
        <v>53.689978000000004</v>
      </c>
      <c r="AM75">
        <v>15.212977</v>
      </c>
      <c r="AN75">
        <v>0.791825</v>
      </c>
      <c r="AO75">
        <v>0</v>
      </c>
      <c r="AP75">
        <v>0</v>
      </c>
      <c r="AQ75">
        <v>39.842976999999998</v>
      </c>
      <c r="AR75">
        <v>38.257573999999998</v>
      </c>
      <c r="AS75">
        <v>5.8270030000000004</v>
      </c>
      <c r="AT75">
        <v>19.251999999999999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2659.7176699999995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653.10898699999996</v>
      </c>
      <c r="L76">
        <v>415.62257199999999</v>
      </c>
      <c r="M76">
        <v>74.120199999999997</v>
      </c>
      <c r="N76">
        <v>113.707125</v>
      </c>
      <c r="O76">
        <v>59.517558000000001</v>
      </c>
      <c r="P76">
        <v>118.76558799999999</v>
      </c>
      <c r="Q76">
        <v>10.501965999999999</v>
      </c>
      <c r="R76">
        <v>40.80471</v>
      </c>
      <c r="S76">
        <v>25.403110000000002</v>
      </c>
      <c r="T76">
        <v>0</v>
      </c>
      <c r="U76">
        <v>403.108002</v>
      </c>
      <c r="V76">
        <v>17.461886</v>
      </c>
      <c r="W76">
        <v>44.663753999999997</v>
      </c>
      <c r="X76">
        <v>141.753342</v>
      </c>
      <c r="Y76">
        <v>0</v>
      </c>
      <c r="Z76">
        <v>12.553844</v>
      </c>
      <c r="AA76">
        <v>27.047827999999999</v>
      </c>
      <c r="AB76">
        <v>25.354960999999999</v>
      </c>
      <c r="AC76">
        <v>27.975859</v>
      </c>
      <c r="AD76">
        <v>25.431892000000001</v>
      </c>
      <c r="AE76">
        <v>31.725086000000001</v>
      </c>
      <c r="AF76">
        <v>34.16845</v>
      </c>
      <c r="AG76">
        <v>41.944716999999997</v>
      </c>
      <c r="AH76">
        <v>90.064321000000007</v>
      </c>
      <c r="AI76">
        <v>0</v>
      </c>
      <c r="AJ76">
        <v>0</v>
      </c>
      <c r="AK76">
        <v>52.037578000000003</v>
      </c>
      <c r="AL76">
        <v>53.689978000000004</v>
      </c>
      <c r="AM76">
        <v>15.212977</v>
      </c>
      <c r="AN76">
        <v>0.791825</v>
      </c>
      <c r="AO76">
        <v>0</v>
      </c>
      <c r="AP76">
        <v>0</v>
      </c>
      <c r="AQ76">
        <v>39.842976999999998</v>
      </c>
      <c r="AR76">
        <v>38.257573999999998</v>
      </c>
      <c r="AS76">
        <v>5.8270030000000004</v>
      </c>
      <c r="AT76">
        <v>19.251999999999999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2659.7176699999995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653.10898699999996</v>
      </c>
      <c r="L77">
        <v>415.62257199999999</v>
      </c>
      <c r="M77">
        <v>74.120199999999997</v>
      </c>
      <c r="N77">
        <v>113.707125</v>
      </c>
      <c r="O77">
        <v>59.517558000000001</v>
      </c>
      <c r="P77">
        <v>118.76558799999999</v>
      </c>
      <c r="Q77">
        <v>10.501965999999999</v>
      </c>
      <c r="R77">
        <v>40.80471</v>
      </c>
      <c r="S77">
        <v>25.403110000000002</v>
      </c>
      <c r="T77">
        <v>0</v>
      </c>
      <c r="U77">
        <v>403.108002</v>
      </c>
      <c r="V77">
        <v>17.461886</v>
      </c>
      <c r="W77">
        <v>44.663753999999997</v>
      </c>
      <c r="X77">
        <v>141.753342</v>
      </c>
      <c r="Y77">
        <v>0</v>
      </c>
      <c r="Z77">
        <v>12.553844</v>
      </c>
      <c r="AA77">
        <v>27.047827999999999</v>
      </c>
      <c r="AB77">
        <v>25.354960999999999</v>
      </c>
      <c r="AC77">
        <v>27.975859</v>
      </c>
      <c r="AD77">
        <v>25.431892000000001</v>
      </c>
      <c r="AE77">
        <v>31.725086000000001</v>
      </c>
      <c r="AF77">
        <v>34.16845</v>
      </c>
      <c r="AG77">
        <v>41.944716999999997</v>
      </c>
      <c r="AH77">
        <v>90.064321000000007</v>
      </c>
      <c r="AI77">
        <v>0</v>
      </c>
      <c r="AJ77">
        <v>0</v>
      </c>
      <c r="AK77">
        <v>52.037578000000003</v>
      </c>
      <c r="AL77">
        <v>40.267482999999999</v>
      </c>
      <c r="AM77">
        <v>15.212977</v>
      </c>
      <c r="AN77">
        <v>0.791825</v>
      </c>
      <c r="AO77">
        <v>0</v>
      </c>
      <c r="AP77">
        <v>0</v>
      </c>
      <c r="AQ77">
        <v>39.842976999999998</v>
      </c>
      <c r="AR77">
        <v>4.2508419999999996</v>
      </c>
      <c r="AS77">
        <v>5.8270030000000004</v>
      </c>
      <c r="AT77">
        <v>19.251999999999999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2612.2884429999995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653.10898699999996</v>
      </c>
      <c r="L78">
        <v>415.62257199999999</v>
      </c>
      <c r="M78">
        <v>74.120199999999997</v>
      </c>
      <c r="N78">
        <v>113.707125</v>
      </c>
      <c r="O78">
        <v>59.517558000000001</v>
      </c>
      <c r="P78">
        <v>118.76558799999999</v>
      </c>
      <c r="Q78">
        <v>10.501965999999999</v>
      </c>
      <c r="R78">
        <v>40.80471</v>
      </c>
      <c r="S78">
        <v>25.403110000000002</v>
      </c>
      <c r="T78">
        <v>0</v>
      </c>
      <c r="U78">
        <v>403.108002</v>
      </c>
      <c r="V78">
        <v>17.461886</v>
      </c>
      <c r="W78">
        <v>44.663753999999997</v>
      </c>
      <c r="X78">
        <v>141.753342</v>
      </c>
      <c r="Y78">
        <v>0</v>
      </c>
      <c r="Z78">
        <v>12.553844</v>
      </c>
      <c r="AA78">
        <v>27.047827999999999</v>
      </c>
      <c r="AB78">
        <v>25.354960999999999</v>
      </c>
      <c r="AC78">
        <v>27.975859</v>
      </c>
      <c r="AD78">
        <v>17.588697</v>
      </c>
      <c r="AE78">
        <v>31.725086000000001</v>
      </c>
      <c r="AF78">
        <v>34.16845</v>
      </c>
      <c r="AG78">
        <v>41.944716999999997</v>
      </c>
      <c r="AH78">
        <v>90.064321000000007</v>
      </c>
      <c r="AI78">
        <v>0</v>
      </c>
      <c r="AJ78">
        <v>0</v>
      </c>
      <c r="AK78">
        <v>52.037578000000003</v>
      </c>
      <c r="AL78">
        <v>40.267482999999999</v>
      </c>
      <c r="AM78">
        <v>15.212977</v>
      </c>
      <c r="AN78">
        <v>0.791825</v>
      </c>
      <c r="AO78">
        <v>0</v>
      </c>
      <c r="AP78">
        <v>0</v>
      </c>
      <c r="AQ78">
        <v>39.842976999999998</v>
      </c>
      <c r="AR78">
        <v>2.1254209999999998</v>
      </c>
      <c r="AS78">
        <v>5.8270030000000004</v>
      </c>
      <c r="AT78">
        <v>19.251999999999999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2602.3198269999998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653.10898699999996</v>
      </c>
      <c r="L79">
        <v>415.62257199999999</v>
      </c>
      <c r="M79">
        <v>80.258519000000007</v>
      </c>
      <c r="N79">
        <v>113.707125</v>
      </c>
      <c r="O79">
        <v>59.517558000000001</v>
      </c>
      <c r="P79">
        <v>119.819924</v>
      </c>
      <c r="Q79">
        <v>10.501965999999999</v>
      </c>
      <c r="R79">
        <v>40.80471</v>
      </c>
      <c r="S79">
        <v>25.403110000000002</v>
      </c>
      <c r="T79">
        <v>0</v>
      </c>
      <c r="U79">
        <v>403.108002</v>
      </c>
      <c r="V79">
        <v>17.461886</v>
      </c>
      <c r="W79">
        <v>44.663753999999997</v>
      </c>
      <c r="X79">
        <v>141.753342</v>
      </c>
      <c r="Y79">
        <v>0</v>
      </c>
      <c r="Z79">
        <v>6.2769219999999999</v>
      </c>
      <c r="AA79">
        <v>0</v>
      </c>
      <c r="AB79">
        <v>12.677481</v>
      </c>
      <c r="AC79">
        <v>1.2257750000000001</v>
      </c>
      <c r="AD79">
        <v>8.7943479999999994</v>
      </c>
      <c r="AE79">
        <v>15.862543000000001</v>
      </c>
      <c r="AF79">
        <v>18.982472000000001</v>
      </c>
      <c r="AG79">
        <v>41.944716999999997</v>
      </c>
      <c r="AH79">
        <v>67.457082999999997</v>
      </c>
      <c r="AI79">
        <v>0</v>
      </c>
      <c r="AJ79">
        <v>0</v>
      </c>
      <c r="AK79">
        <v>52.037578000000003</v>
      </c>
      <c r="AL79">
        <v>6.7112470000000002</v>
      </c>
      <c r="AM79">
        <v>15.212977</v>
      </c>
      <c r="AN79">
        <v>0.791825</v>
      </c>
      <c r="AO79">
        <v>0</v>
      </c>
      <c r="AP79">
        <v>0</v>
      </c>
      <c r="AQ79">
        <v>39.842976999999998</v>
      </c>
      <c r="AR79">
        <v>2.1254209999999998</v>
      </c>
      <c r="AS79">
        <v>5.8270030000000004</v>
      </c>
      <c r="AT79">
        <v>19.251999999999999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2440.7538239999994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653.10898699999996</v>
      </c>
      <c r="L80">
        <v>415.62257199999999</v>
      </c>
      <c r="M80">
        <v>83.739607000000007</v>
      </c>
      <c r="N80">
        <v>113.707125</v>
      </c>
      <c r="O80">
        <v>59.517558000000001</v>
      </c>
      <c r="P80">
        <v>119.819924</v>
      </c>
      <c r="Q80">
        <v>10.501965999999999</v>
      </c>
      <c r="R80">
        <v>40.80471</v>
      </c>
      <c r="S80">
        <v>25.403110000000002</v>
      </c>
      <c r="T80">
        <v>0</v>
      </c>
      <c r="U80">
        <v>403.108002</v>
      </c>
      <c r="V80">
        <v>17.461886</v>
      </c>
      <c r="W80">
        <v>44.663753999999997</v>
      </c>
      <c r="X80">
        <v>141.753342</v>
      </c>
      <c r="Y80">
        <v>0</v>
      </c>
      <c r="Z80">
        <v>6.2769219999999999</v>
      </c>
      <c r="AA80">
        <v>0</v>
      </c>
      <c r="AB80">
        <v>12.677481</v>
      </c>
      <c r="AC80">
        <v>0</v>
      </c>
      <c r="AD80">
        <v>0</v>
      </c>
      <c r="AE80">
        <v>15.862543000000001</v>
      </c>
      <c r="AF80">
        <v>8.5421119999999995</v>
      </c>
      <c r="AG80">
        <v>41.944716999999997</v>
      </c>
      <c r="AH80">
        <v>36.463287999999999</v>
      </c>
      <c r="AI80">
        <v>0</v>
      </c>
      <c r="AJ80">
        <v>0</v>
      </c>
      <c r="AK80">
        <v>52.037578000000003</v>
      </c>
      <c r="AL80">
        <v>2.237082</v>
      </c>
      <c r="AM80">
        <v>12.254042</v>
      </c>
      <c r="AN80">
        <v>0.791825</v>
      </c>
      <c r="AO80">
        <v>0</v>
      </c>
      <c r="AP80">
        <v>0</v>
      </c>
      <c r="AQ80">
        <v>39.842976999999998</v>
      </c>
      <c r="AR80">
        <v>3.1881309999999998</v>
      </c>
      <c r="AS80">
        <v>5.8270030000000004</v>
      </c>
      <c r="AT80">
        <v>19.251999999999999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2386.4102439999992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653.10898699999996</v>
      </c>
      <c r="L81">
        <v>415.62257199999999</v>
      </c>
      <c r="M81">
        <v>83.746200000000002</v>
      </c>
      <c r="N81">
        <v>113.707125</v>
      </c>
      <c r="O81">
        <v>59.517558000000001</v>
      </c>
      <c r="P81">
        <v>119.819924</v>
      </c>
      <c r="Q81">
        <v>10.501965999999999</v>
      </c>
      <c r="R81">
        <v>40.80471</v>
      </c>
      <c r="S81">
        <v>25.403110000000002</v>
      </c>
      <c r="T81">
        <v>0</v>
      </c>
      <c r="U81">
        <v>403.108002</v>
      </c>
      <c r="V81">
        <v>17.461886</v>
      </c>
      <c r="W81">
        <v>44.663753999999997</v>
      </c>
      <c r="X81">
        <v>141.753342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15.862543000000001</v>
      </c>
      <c r="AF81">
        <v>8.5421119999999995</v>
      </c>
      <c r="AG81">
        <v>41.944716999999997</v>
      </c>
      <c r="AH81">
        <v>18.231643999999999</v>
      </c>
      <c r="AI81">
        <v>0</v>
      </c>
      <c r="AJ81">
        <v>0</v>
      </c>
      <c r="AK81">
        <v>52.037578000000003</v>
      </c>
      <c r="AL81">
        <v>2.237082</v>
      </c>
      <c r="AM81">
        <v>7.9555040000000004</v>
      </c>
      <c r="AN81">
        <v>0.791825</v>
      </c>
      <c r="AO81">
        <v>0</v>
      </c>
      <c r="AP81">
        <v>0</v>
      </c>
      <c r="AQ81">
        <v>39.842976999999998</v>
      </c>
      <c r="AR81">
        <v>2.3379629999999998</v>
      </c>
      <c r="AS81">
        <v>5.8270030000000004</v>
      </c>
      <c r="AT81">
        <v>19.251999999999999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2344.0820839999992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653.10898699999996</v>
      </c>
      <c r="L82">
        <v>415.62257199999999</v>
      </c>
      <c r="M82">
        <v>83.746200000000002</v>
      </c>
      <c r="N82">
        <v>113.707125</v>
      </c>
      <c r="O82">
        <v>59.517558000000001</v>
      </c>
      <c r="P82">
        <v>119.819924</v>
      </c>
      <c r="Q82">
        <v>10.501965999999999</v>
      </c>
      <c r="R82">
        <v>40.80471</v>
      </c>
      <c r="S82">
        <v>25.403110000000002</v>
      </c>
      <c r="T82">
        <v>0</v>
      </c>
      <c r="U82">
        <v>403.108002</v>
      </c>
      <c r="V82">
        <v>17.461886</v>
      </c>
      <c r="W82">
        <v>44.663753999999997</v>
      </c>
      <c r="X82">
        <v>141.753342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15.862543000000001</v>
      </c>
      <c r="AF82">
        <v>8.5421119999999995</v>
      </c>
      <c r="AG82">
        <v>41.944716999999997</v>
      </c>
      <c r="AH82">
        <v>0</v>
      </c>
      <c r="AI82">
        <v>0</v>
      </c>
      <c r="AJ82">
        <v>0</v>
      </c>
      <c r="AK82">
        <v>52.037578000000003</v>
      </c>
      <c r="AL82">
        <v>2.237082</v>
      </c>
      <c r="AM82">
        <v>3.952089</v>
      </c>
      <c r="AN82">
        <v>0.791825</v>
      </c>
      <c r="AO82">
        <v>0</v>
      </c>
      <c r="AP82">
        <v>0</v>
      </c>
      <c r="AQ82">
        <v>25.349108000000001</v>
      </c>
      <c r="AR82">
        <v>2.3379629999999998</v>
      </c>
      <c r="AS82">
        <v>5.8270030000000004</v>
      </c>
      <c r="AT82">
        <v>19.251999999999999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2307.3531559999992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578.33922500000006</v>
      </c>
      <c r="L83">
        <v>419.14471099999997</v>
      </c>
      <c r="M83">
        <v>83.746200000000002</v>
      </c>
      <c r="N83">
        <v>113.707125</v>
      </c>
      <c r="O83">
        <v>59.517558000000001</v>
      </c>
      <c r="P83">
        <v>119.819924</v>
      </c>
      <c r="Q83">
        <v>10.501965999999999</v>
      </c>
      <c r="R83">
        <v>40.80471</v>
      </c>
      <c r="S83">
        <v>25.403110000000002</v>
      </c>
      <c r="T83">
        <v>0</v>
      </c>
      <c r="U83">
        <v>403.108002</v>
      </c>
      <c r="V83">
        <v>17.461886</v>
      </c>
      <c r="W83">
        <v>44.663753999999997</v>
      </c>
      <c r="X83">
        <v>141.753342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15.862543000000001</v>
      </c>
      <c r="AF83">
        <v>0</v>
      </c>
      <c r="AG83">
        <v>41.944716999999997</v>
      </c>
      <c r="AH83">
        <v>0</v>
      </c>
      <c r="AI83">
        <v>0</v>
      </c>
      <c r="AJ83">
        <v>0</v>
      </c>
      <c r="AK83">
        <v>52.037578000000003</v>
      </c>
      <c r="AL83">
        <v>2.237082</v>
      </c>
      <c r="AM83">
        <v>0</v>
      </c>
      <c r="AN83">
        <v>0.791825</v>
      </c>
      <c r="AO83">
        <v>0</v>
      </c>
      <c r="AP83">
        <v>0</v>
      </c>
      <c r="AQ83">
        <v>25.349108000000001</v>
      </c>
      <c r="AR83">
        <v>38.257573999999998</v>
      </c>
      <c r="AS83">
        <v>4.7910909999999998</v>
      </c>
      <c r="AT83">
        <v>19.251999999999999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2258.4950309999999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577.65625999999997</v>
      </c>
      <c r="L84">
        <v>419.14973099999997</v>
      </c>
      <c r="M84">
        <v>83.746200000000002</v>
      </c>
      <c r="N84">
        <v>113.707125</v>
      </c>
      <c r="O84">
        <v>59.517558000000001</v>
      </c>
      <c r="P84">
        <v>119.819924</v>
      </c>
      <c r="Q84">
        <v>10.501965999999999</v>
      </c>
      <c r="R84">
        <v>40.80471</v>
      </c>
      <c r="S84">
        <v>25.403110000000002</v>
      </c>
      <c r="T84">
        <v>0</v>
      </c>
      <c r="U84">
        <v>403.108002</v>
      </c>
      <c r="V84">
        <v>17.461886</v>
      </c>
      <c r="W84">
        <v>44.663753999999997</v>
      </c>
      <c r="X84">
        <v>141.753342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41.944716999999997</v>
      </c>
      <c r="AH84">
        <v>0</v>
      </c>
      <c r="AI84">
        <v>0</v>
      </c>
      <c r="AJ84">
        <v>0</v>
      </c>
      <c r="AK84">
        <v>52.037578000000003</v>
      </c>
      <c r="AL84">
        <v>2.237082</v>
      </c>
      <c r="AM84">
        <v>0</v>
      </c>
      <c r="AN84">
        <v>0.791825</v>
      </c>
      <c r="AO84">
        <v>0</v>
      </c>
      <c r="AP84">
        <v>0</v>
      </c>
      <c r="AQ84">
        <v>25.349108000000001</v>
      </c>
      <c r="AR84">
        <v>38.257573999999998</v>
      </c>
      <c r="AS84">
        <v>4.7910909999999998</v>
      </c>
      <c r="AT84">
        <v>19.251999999999999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2257.8170859999996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577.65625999999997</v>
      </c>
      <c r="L85">
        <v>384.10288100000002</v>
      </c>
      <c r="M85">
        <v>83.746200000000002</v>
      </c>
      <c r="N85">
        <v>113.707125</v>
      </c>
      <c r="O85">
        <v>59.517558000000001</v>
      </c>
      <c r="P85">
        <v>119.819924</v>
      </c>
      <c r="Q85">
        <v>9.7597050000000003</v>
      </c>
      <c r="R85">
        <v>40.80471</v>
      </c>
      <c r="S85">
        <v>22.801106000000001</v>
      </c>
      <c r="T85">
        <v>0</v>
      </c>
      <c r="U85">
        <v>403.108002</v>
      </c>
      <c r="V85">
        <v>17.461886</v>
      </c>
      <c r="W85">
        <v>44.663753999999997</v>
      </c>
      <c r="X85">
        <v>141.753342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41.944716999999997</v>
      </c>
      <c r="AH85">
        <v>0</v>
      </c>
      <c r="AI85">
        <v>0</v>
      </c>
      <c r="AJ85">
        <v>0</v>
      </c>
      <c r="AK85">
        <v>52.037578000000003</v>
      </c>
      <c r="AL85">
        <v>2.237082</v>
      </c>
      <c r="AM85">
        <v>0</v>
      </c>
      <c r="AN85">
        <v>0.791825</v>
      </c>
      <c r="AO85">
        <v>0</v>
      </c>
      <c r="AP85">
        <v>0</v>
      </c>
      <c r="AQ85">
        <v>25.349108000000001</v>
      </c>
      <c r="AR85">
        <v>4.2508419999999996</v>
      </c>
      <c r="AS85">
        <v>4.7910909999999998</v>
      </c>
      <c r="AT85">
        <v>19.251999999999999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2185.4192389999989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577.65625999999997</v>
      </c>
      <c r="L86">
        <v>370.87380100000001</v>
      </c>
      <c r="M86">
        <v>83.746200000000002</v>
      </c>
      <c r="N86">
        <v>113.707125</v>
      </c>
      <c r="O86">
        <v>59.517558000000001</v>
      </c>
      <c r="P86">
        <v>119.819924</v>
      </c>
      <c r="Q86">
        <v>9.7597050000000003</v>
      </c>
      <c r="R86">
        <v>40.80471</v>
      </c>
      <c r="S86">
        <v>22.801106000000001</v>
      </c>
      <c r="T86">
        <v>0</v>
      </c>
      <c r="U86">
        <v>403.108002</v>
      </c>
      <c r="V86">
        <v>17.461886</v>
      </c>
      <c r="W86">
        <v>44.663753999999997</v>
      </c>
      <c r="X86">
        <v>141.753342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41.944716999999997</v>
      </c>
      <c r="AH86">
        <v>0</v>
      </c>
      <c r="AI86">
        <v>0</v>
      </c>
      <c r="AJ86">
        <v>0</v>
      </c>
      <c r="AK86">
        <v>52.037578000000003</v>
      </c>
      <c r="AL86">
        <v>2.237082</v>
      </c>
      <c r="AM86">
        <v>0</v>
      </c>
      <c r="AN86">
        <v>0.791825</v>
      </c>
      <c r="AO86">
        <v>0</v>
      </c>
      <c r="AP86">
        <v>0</v>
      </c>
      <c r="AQ86">
        <v>25.349108000000001</v>
      </c>
      <c r="AR86">
        <v>4.2508419999999996</v>
      </c>
      <c r="AS86">
        <v>4.7910909999999998</v>
      </c>
      <c r="AT86">
        <v>19.251999999999999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2172.1901589999989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577.65625999999997</v>
      </c>
      <c r="L87">
        <v>370.87380100000001</v>
      </c>
      <c r="M87">
        <v>83.746200000000002</v>
      </c>
      <c r="N87">
        <v>113.707125</v>
      </c>
      <c r="O87">
        <v>59.517558000000001</v>
      </c>
      <c r="P87">
        <v>119.819924</v>
      </c>
      <c r="Q87">
        <v>9.7597050000000003</v>
      </c>
      <c r="R87">
        <v>40.80471</v>
      </c>
      <c r="S87">
        <v>22.801106000000001</v>
      </c>
      <c r="T87">
        <v>0</v>
      </c>
      <c r="U87">
        <v>403.108002</v>
      </c>
      <c r="V87">
        <v>17.461886</v>
      </c>
      <c r="W87">
        <v>44.663753999999997</v>
      </c>
      <c r="X87">
        <v>141.753342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41.944716999999997</v>
      </c>
      <c r="AH87">
        <v>0</v>
      </c>
      <c r="AI87">
        <v>0</v>
      </c>
      <c r="AJ87">
        <v>0</v>
      </c>
      <c r="AK87">
        <v>52.037578000000003</v>
      </c>
      <c r="AL87">
        <v>1.342249</v>
      </c>
      <c r="AM87">
        <v>0</v>
      </c>
      <c r="AN87">
        <v>0.791825</v>
      </c>
      <c r="AO87">
        <v>0</v>
      </c>
      <c r="AP87">
        <v>0</v>
      </c>
      <c r="AQ87">
        <v>25.349108000000001</v>
      </c>
      <c r="AR87">
        <v>4.2508419999999996</v>
      </c>
      <c r="AS87">
        <v>5.8270030000000004</v>
      </c>
      <c r="AT87">
        <v>19.251999999999999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2172.3312379999984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577.65625999999997</v>
      </c>
      <c r="L88">
        <v>327.55680100000001</v>
      </c>
      <c r="M88">
        <v>83.746200000000002</v>
      </c>
      <c r="N88">
        <v>113.707125</v>
      </c>
      <c r="O88">
        <v>59.517558000000001</v>
      </c>
      <c r="P88">
        <v>119.819924</v>
      </c>
      <c r="Q88">
        <v>9.4254899999999999</v>
      </c>
      <c r="R88">
        <v>29.472598000000001</v>
      </c>
      <c r="S88">
        <v>18.857814999999999</v>
      </c>
      <c r="T88">
        <v>0</v>
      </c>
      <c r="U88">
        <v>403.108002</v>
      </c>
      <c r="V88">
        <v>17.461886</v>
      </c>
      <c r="W88">
        <v>44.663753999999997</v>
      </c>
      <c r="X88">
        <v>141.753342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41.944716999999997</v>
      </c>
      <c r="AH88">
        <v>0</v>
      </c>
      <c r="AI88">
        <v>0</v>
      </c>
      <c r="AJ88">
        <v>0</v>
      </c>
      <c r="AK88">
        <v>52.037578000000003</v>
      </c>
      <c r="AL88">
        <v>1.342249</v>
      </c>
      <c r="AM88">
        <v>0</v>
      </c>
      <c r="AN88">
        <v>0.791825</v>
      </c>
      <c r="AO88">
        <v>0</v>
      </c>
      <c r="AP88">
        <v>0</v>
      </c>
      <c r="AQ88">
        <v>25.349108000000001</v>
      </c>
      <c r="AR88">
        <v>4.2508419999999996</v>
      </c>
      <c r="AS88">
        <v>5.8270030000000004</v>
      </c>
      <c r="AT88">
        <v>19.251999999999999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2113.4046199999993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577.65625999999997</v>
      </c>
      <c r="L89">
        <v>277.08795900000001</v>
      </c>
      <c r="M89">
        <v>83.746200000000002</v>
      </c>
      <c r="N89">
        <v>113.707125</v>
      </c>
      <c r="O89">
        <v>59.517558000000001</v>
      </c>
      <c r="P89">
        <v>119.819924</v>
      </c>
      <c r="Q89">
        <v>9.4254899999999999</v>
      </c>
      <c r="R89">
        <v>29.472598000000001</v>
      </c>
      <c r="S89">
        <v>18.857814999999999</v>
      </c>
      <c r="T89">
        <v>0</v>
      </c>
      <c r="U89">
        <v>403.108002</v>
      </c>
      <c r="V89">
        <v>17.461886</v>
      </c>
      <c r="W89">
        <v>44.663753999999997</v>
      </c>
      <c r="X89">
        <v>141.753342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41.944716999999997</v>
      </c>
      <c r="AH89">
        <v>0</v>
      </c>
      <c r="AI89">
        <v>0</v>
      </c>
      <c r="AJ89">
        <v>0</v>
      </c>
      <c r="AK89">
        <v>52.037578000000003</v>
      </c>
      <c r="AL89">
        <v>1.342249</v>
      </c>
      <c r="AM89">
        <v>0</v>
      </c>
      <c r="AN89">
        <v>0.791825</v>
      </c>
      <c r="AO89">
        <v>0</v>
      </c>
      <c r="AP89">
        <v>0</v>
      </c>
      <c r="AQ89">
        <v>13.280991999999999</v>
      </c>
      <c r="AR89">
        <v>4.2508419999999996</v>
      </c>
      <c r="AS89">
        <v>5.8270030000000004</v>
      </c>
      <c r="AT89">
        <v>19.251999999999999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2050.8676620000001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577.65625999999997</v>
      </c>
      <c r="L90">
        <v>233.22200100000001</v>
      </c>
      <c r="M90">
        <v>83.746200000000002</v>
      </c>
      <c r="N90">
        <v>113.707125</v>
      </c>
      <c r="O90">
        <v>59.517558000000001</v>
      </c>
      <c r="P90">
        <v>119.819924</v>
      </c>
      <c r="Q90">
        <v>9.7597050000000003</v>
      </c>
      <c r="R90">
        <v>36.215899999999998</v>
      </c>
      <c r="S90">
        <v>22.801106000000001</v>
      </c>
      <c r="T90">
        <v>0</v>
      </c>
      <c r="U90">
        <v>403.108002</v>
      </c>
      <c r="V90">
        <v>17.461886</v>
      </c>
      <c r="W90">
        <v>44.663753999999997</v>
      </c>
      <c r="X90">
        <v>141.753342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41.944716999999997</v>
      </c>
      <c r="AH90">
        <v>0</v>
      </c>
      <c r="AI90">
        <v>0</v>
      </c>
      <c r="AJ90">
        <v>0</v>
      </c>
      <c r="AK90">
        <v>52.037578000000003</v>
      </c>
      <c r="AL90">
        <v>1.342249</v>
      </c>
      <c r="AM90">
        <v>0</v>
      </c>
      <c r="AN90">
        <v>0.791825</v>
      </c>
      <c r="AO90">
        <v>0</v>
      </c>
      <c r="AP90">
        <v>0</v>
      </c>
      <c r="AQ90">
        <v>13.280991999999999</v>
      </c>
      <c r="AR90">
        <v>4.2508419999999996</v>
      </c>
      <c r="AS90">
        <v>5.8270030000000004</v>
      </c>
      <c r="AT90">
        <v>19.251999999999999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2018.0225119999996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577.65625999999997</v>
      </c>
      <c r="L91">
        <v>233.22200100000001</v>
      </c>
      <c r="M91">
        <v>83.746200000000002</v>
      </c>
      <c r="N91">
        <v>113.707125</v>
      </c>
      <c r="O91">
        <v>59.517558000000001</v>
      </c>
      <c r="P91">
        <v>119.819924</v>
      </c>
      <c r="Q91">
        <v>9.4254899999999999</v>
      </c>
      <c r="R91">
        <v>29.472598000000001</v>
      </c>
      <c r="S91">
        <v>18.857814999999999</v>
      </c>
      <c r="T91">
        <v>0</v>
      </c>
      <c r="U91">
        <v>403.108002</v>
      </c>
      <c r="V91">
        <v>17.461886</v>
      </c>
      <c r="W91">
        <v>44.663753999999997</v>
      </c>
      <c r="X91">
        <v>141.753342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15.862543000000001</v>
      </c>
      <c r="AF91">
        <v>0</v>
      </c>
      <c r="AG91">
        <v>41.944716999999997</v>
      </c>
      <c r="AH91">
        <v>0</v>
      </c>
      <c r="AI91">
        <v>0</v>
      </c>
      <c r="AJ91">
        <v>0</v>
      </c>
      <c r="AK91">
        <v>52.037578000000003</v>
      </c>
      <c r="AL91">
        <v>1.342249</v>
      </c>
      <c r="AM91">
        <v>0</v>
      </c>
      <c r="AN91">
        <v>0.791825</v>
      </c>
      <c r="AO91">
        <v>0</v>
      </c>
      <c r="AP91">
        <v>0</v>
      </c>
      <c r="AQ91">
        <v>13.280991999999999</v>
      </c>
      <c r="AR91">
        <v>4.2508419999999996</v>
      </c>
      <c r="AS91">
        <v>5.8270030000000004</v>
      </c>
      <c r="AT91">
        <v>19.251999999999999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2007.001704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511.42937999999998</v>
      </c>
      <c r="L92">
        <v>231.024</v>
      </c>
      <c r="M92">
        <v>83.746200000000002</v>
      </c>
      <c r="N92">
        <v>113.707125</v>
      </c>
      <c r="O92">
        <v>59.517558000000001</v>
      </c>
      <c r="P92">
        <v>119.819924</v>
      </c>
      <c r="Q92">
        <v>8.6633999999999993</v>
      </c>
      <c r="R92">
        <v>29.472598000000001</v>
      </c>
      <c r="S92">
        <v>14.439</v>
      </c>
      <c r="T92">
        <v>0</v>
      </c>
      <c r="U92">
        <v>403.108002</v>
      </c>
      <c r="V92">
        <v>17.461886</v>
      </c>
      <c r="W92">
        <v>44.663753999999997</v>
      </c>
      <c r="X92">
        <v>141.753342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1.8525240000000001</v>
      </c>
      <c r="AF92">
        <v>0</v>
      </c>
      <c r="AG92">
        <v>41.944716999999997</v>
      </c>
      <c r="AH92">
        <v>0</v>
      </c>
      <c r="AI92">
        <v>0</v>
      </c>
      <c r="AJ92">
        <v>0</v>
      </c>
      <c r="AK92">
        <v>52.037578000000003</v>
      </c>
      <c r="AL92">
        <v>1.342249</v>
      </c>
      <c r="AM92">
        <v>0</v>
      </c>
      <c r="AN92">
        <v>0.791825</v>
      </c>
      <c r="AO92">
        <v>0</v>
      </c>
      <c r="AP92">
        <v>0</v>
      </c>
      <c r="AQ92">
        <v>13.280991999999999</v>
      </c>
      <c r="AR92">
        <v>4.2508419999999996</v>
      </c>
      <c r="AS92">
        <v>5.8270030000000004</v>
      </c>
      <c r="AT92">
        <v>19.251999999999999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1919.3858989999999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449.41868799999997</v>
      </c>
      <c r="L93">
        <v>233.22200100000001</v>
      </c>
      <c r="M93">
        <v>83.746200000000002</v>
      </c>
      <c r="N93">
        <v>113.707125</v>
      </c>
      <c r="O93">
        <v>59.517558000000001</v>
      </c>
      <c r="P93">
        <v>119.819924</v>
      </c>
      <c r="Q93">
        <v>9.4254899999999999</v>
      </c>
      <c r="R93">
        <v>29.472598000000001</v>
      </c>
      <c r="S93">
        <v>18.857814999999999</v>
      </c>
      <c r="T93">
        <v>0</v>
      </c>
      <c r="U93">
        <v>403.108002</v>
      </c>
      <c r="V93">
        <v>19.954698</v>
      </c>
      <c r="W93">
        <v>44.663753999999997</v>
      </c>
      <c r="X93">
        <v>141.753342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0</v>
      </c>
      <c r="AG93">
        <v>41.944716999999997</v>
      </c>
      <c r="AH93">
        <v>0</v>
      </c>
      <c r="AI93">
        <v>0</v>
      </c>
      <c r="AJ93">
        <v>0</v>
      </c>
      <c r="AK93">
        <v>52.037578000000003</v>
      </c>
      <c r="AL93">
        <v>1.342249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4.2508419999999996</v>
      </c>
      <c r="AS93">
        <v>4.5321129999999998</v>
      </c>
      <c r="AT93">
        <v>19.251999999999999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1852.6710429999998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403.14650599999999</v>
      </c>
      <c r="L94">
        <v>233.22200100000001</v>
      </c>
      <c r="M94">
        <v>83.746200000000002</v>
      </c>
      <c r="N94">
        <v>113.707125</v>
      </c>
      <c r="O94">
        <v>59.517558000000001</v>
      </c>
      <c r="P94">
        <v>119.819924</v>
      </c>
      <c r="Q94">
        <v>9.4254899999999999</v>
      </c>
      <c r="R94">
        <v>29.472598000000001</v>
      </c>
      <c r="S94">
        <v>18.857814999999999</v>
      </c>
      <c r="T94">
        <v>0</v>
      </c>
      <c r="U94">
        <v>403.108002</v>
      </c>
      <c r="V94">
        <v>19.954698</v>
      </c>
      <c r="W94">
        <v>44.663753999999997</v>
      </c>
      <c r="X94">
        <v>141.753342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0</v>
      </c>
      <c r="AG94">
        <v>41.944716999999997</v>
      </c>
      <c r="AH94">
        <v>0</v>
      </c>
      <c r="AI94">
        <v>0</v>
      </c>
      <c r="AJ94">
        <v>0</v>
      </c>
      <c r="AK94">
        <v>52.037578000000003</v>
      </c>
      <c r="AL94">
        <v>1.342249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4.2508419999999996</v>
      </c>
      <c r="AS94">
        <v>4.5321129999999998</v>
      </c>
      <c r="AT94">
        <v>19.251999999999999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1806.3988609999999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360.88836600000002</v>
      </c>
      <c r="L95">
        <v>233.22200100000001</v>
      </c>
      <c r="M95">
        <v>83.746200000000002</v>
      </c>
      <c r="N95">
        <v>113.707125</v>
      </c>
      <c r="O95">
        <v>59.517558000000001</v>
      </c>
      <c r="P95">
        <v>119.819924</v>
      </c>
      <c r="Q95">
        <v>9.4254899999999999</v>
      </c>
      <c r="R95">
        <v>29.472598000000001</v>
      </c>
      <c r="S95">
        <v>18.857814999999999</v>
      </c>
      <c r="T95">
        <v>0</v>
      </c>
      <c r="U95">
        <v>403.108002</v>
      </c>
      <c r="V95">
        <v>19.954698</v>
      </c>
      <c r="W95">
        <v>44.663753999999997</v>
      </c>
      <c r="X95">
        <v>141.753342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41.944716999999997</v>
      </c>
      <c r="AH95">
        <v>0</v>
      </c>
      <c r="AI95">
        <v>0</v>
      </c>
      <c r="AJ95">
        <v>0</v>
      </c>
      <c r="AK95">
        <v>52.037578000000003</v>
      </c>
      <c r="AL95">
        <v>1.342249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2.1254209999999998</v>
      </c>
      <c r="AS95">
        <v>4.5321129999999998</v>
      </c>
      <c r="AT95">
        <v>19.251999999999999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1770.5574119999999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360.88836600000002</v>
      </c>
      <c r="L96">
        <v>233.22200100000001</v>
      </c>
      <c r="M96">
        <v>83.746200000000002</v>
      </c>
      <c r="N96">
        <v>113.707125</v>
      </c>
      <c r="O96">
        <v>59.517558000000001</v>
      </c>
      <c r="P96">
        <v>119.819924</v>
      </c>
      <c r="Q96">
        <v>9.4254899999999999</v>
      </c>
      <c r="R96">
        <v>29.472598000000001</v>
      </c>
      <c r="S96">
        <v>18.857814999999999</v>
      </c>
      <c r="T96">
        <v>0</v>
      </c>
      <c r="U96">
        <v>403.108002</v>
      </c>
      <c r="V96">
        <v>19.954698</v>
      </c>
      <c r="W96">
        <v>44.663753999999997</v>
      </c>
      <c r="X96">
        <v>141.753342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41.944716999999997</v>
      </c>
      <c r="AH96">
        <v>0</v>
      </c>
      <c r="AI96">
        <v>0</v>
      </c>
      <c r="AJ96">
        <v>0</v>
      </c>
      <c r="AK96">
        <v>52.037578000000003</v>
      </c>
      <c r="AL96">
        <v>1.342249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2.1254209999999998</v>
      </c>
      <c r="AS96">
        <v>4.5321129999999998</v>
      </c>
      <c r="AT96">
        <v>19.251999999999999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1770.5574119999999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360.88836600000002</v>
      </c>
      <c r="L97">
        <v>231.024</v>
      </c>
      <c r="M97">
        <v>83.746200000000002</v>
      </c>
      <c r="N97">
        <v>113.707125</v>
      </c>
      <c r="O97">
        <v>59.517558000000001</v>
      </c>
      <c r="P97">
        <v>119.819924</v>
      </c>
      <c r="Q97">
        <v>7.6788530000000002</v>
      </c>
      <c r="R97">
        <v>36.215899999999998</v>
      </c>
      <c r="S97">
        <v>17.775853000000001</v>
      </c>
      <c r="T97">
        <v>0</v>
      </c>
      <c r="U97">
        <v>403.108002</v>
      </c>
      <c r="V97">
        <v>19.954698</v>
      </c>
      <c r="W97">
        <v>44.663753999999997</v>
      </c>
      <c r="X97">
        <v>141.753342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41.944716999999997</v>
      </c>
      <c r="AH97">
        <v>0</v>
      </c>
      <c r="AI97">
        <v>0</v>
      </c>
      <c r="AJ97">
        <v>0</v>
      </c>
      <c r="AK97">
        <v>52.037578000000003</v>
      </c>
      <c r="AL97">
        <v>1.342249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2.1254209999999998</v>
      </c>
      <c r="AS97">
        <v>4.5321129999999998</v>
      </c>
      <c r="AT97">
        <v>19.251999999999999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1772.2741140000001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360.88836600000002</v>
      </c>
      <c r="L98">
        <v>231.024</v>
      </c>
      <c r="M98">
        <v>83.746200000000002</v>
      </c>
      <c r="N98">
        <v>113.707125</v>
      </c>
      <c r="O98">
        <v>59.517558000000001</v>
      </c>
      <c r="P98">
        <v>119.819924</v>
      </c>
      <c r="Q98">
        <v>7.6788530000000002</v>
      </c>
      <c r="R98">
        <v>36.215899999999998</v>
      </c>
      <c r="S98">
        <v>17.775853000000001</v>
      </c>
      <c r="T98">
        <v>0</v>
      </c>
      <c r="U98">
        <v>403.108002</v>
      </c>
      <c r="V98">
        <v>19.954698</v>
      </c>
      <c r="W98">
        <v>44.663753999999997</v>
      </c>
      <c r="X98">
        <v>141.753342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41.944716999999997</v>
      </c>
      <c r="AH98">
        <v>0</v>
      </c>
      <c r="AI98">
        <v>0</v>
      </c>
      <c r="AJ98">
        <v>0</v>
      </c>
      <c r="AK98">
        <v>52.037578000000003</v>
      </c>
      <c r="AL98">
        <v>1.342249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2.1254209999999998</v>
      </c>
      <c r="AS98">
        <v>4.5321129999999998</v>
      </c>
      <c r="AT98">
        <v>19.251999999999999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1772.2741140000001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11.453375026250017</v>
      </c>
      <c r="L99">
        <f t="shared" si="2"/>
        <v>7.5271368065000033</v>
      </c>
      <c r="M99">
        <f t="shared" si="2"/>
        <v>1.9789539815000008</v>
      </c>
      <c r="N99">
        <f t="shared" si="2"/>
        <v>2.7289710000000031</v>
      </c>
      <c r="O99">
        <f t="shared" si="2"/>
        <v>1.4284213919999971</v>
      </c>
      <c r="P99">
        <f t="shared" si="2"/>
        <v>2.8757991507499985</v>
      </c>
      <c r="Q99">
        <f t="shared" si="2"/>
        <v>0.22284960800000012</v>
      </c>
      <c r="R99">
        <f t="shared" si="2"/>
        <v>0.79408964274999905</v>
      </c>
      <c r="S99">
        <f t="shared" si="2"/>
        <v>0.48238379024999994</v>
      </c>
      <c r="T99">
        <f t="shared" si="2"/>
        <v>0</v>
      </c>
      <c r="U99">
        <f t="shared" si="2"/>
        <v>9.6745920480000152</v>
      </c>
      <c r="V99">
        <f t="shared" si="2"/>
        <v>0.38526773075000037</v>
      </c>
      <c r="W99">
        <f t="shared" si="2"/>
        <v>0.93707599575000122</v>
      </c>
      <c r="X99">
        <f t="shared" si="2"/>
        <v>2.9856115327500001</v>
      </c>
      <c r="Y99">
        <f t="shared" si="2"/>
        <v>0</v>
      </c>
      <c r="Z99">
        <f t="shared" si="2"/>
        <v>5.7815873000000011E-2</v>
      </c>
      <c r="AA99">
        <f t="shared" si="2"/>
        <v>8.1216867749999991E-2</v>
      </c>
      <c r="AB99">
        <f t="shared" si="2"/>
        <v>8.9582824000000005E-2</v>
      </c>
      <c r="AC99">
        <f t="shared" si="2"/>
        <v>4.2576676000000008E-2</v>
      </c>
      <c r="AD99">
        <f t="shared" si="2"/>
        <v>7.9445416000000005E-2</v>
      </c>
      <c r="AE99">
        <f t="shared" si="2"/>
        <v>0.2482579405</v>
      </c>
      <c r="AF99">
        <f t="shared" si="2"/>
        <v>0.27429671499999997</v>
      </c>
      <c r="AG99">
        <f t="shared" si="2"/>
        <v>1.0066732079999987</v>
      </c>
      <c r="AH99">
        <f t="shared" si="2"/>
        <v>0.50137020875000016</v>
      </c>
      <c r="AI99">
        <f t="shared" si="2"/>
        <v>0</v>
      </c>
      <c r="AJ99">
        <f t="shared" si="2"/>
        <v>0</v>
      </c>
      <c r="AK99">
        <f t="shared" si="2"/>
        <v>1.2489018720000011</v>
      </c>
      <c r="AL99">
        <f t="shared" si="2"/>
        <v>0.21235503949999995</v>
      </c>
      <c r="AM99">
        <f t="shared" si="2"/>
        <v>6.4157932249999994E-2</v>
      </c>
      <c r="AN99">
        <f t="shared" si="2"/>
        <v>1.9003800000000032E-2</v>
      </c>
      <c r="AO99">
        <f t="shared" si="2"/>
        <v>0</v>
      </c>
      <c r="AP99">
        <f t="shared" si="2"/>
        <v>9.9880344999999995E-3</v>
      </c>
      <c r="AQ99">
        <f t="shared" si="2"/>
        <v>0.4548285004999999</v>
      </c>
      <c r="AR99">
        <f t="shared" si="2"/>
        <v>0.17053845350000008</v>
      </c>
      <c r="AS99">
        <f t="shared" si="2"/>
        <v>0.16212016299999996</v>
      </c>
      <c r="AT99">
        <f t="shared" si="2"/>
        <v>0.45759356849999927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48.655250797999976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139.58000000000001</v>
      </c>
      <c r="C3" s="34">
        <v>33.69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33.020000000000003</v>
      </c>
      <c r="N3">
        <v>231.02</v>
      </c>
      <c r="O3">
        <v>51.98</v>
      </c>
      <c r="P3">
        <v>0.69</v>
      </c>
      <c r="Q3">
        <v>23.46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1.34</v>
      </c>
      <c r="X3">
        <v>72.8</v>
      </c>
      <c r="Y3">
        <v>24.26</v>
      </c>
      <c r="Z3">
        <v>24.27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</v>
      </c>
      <c r="AH3">
        <v>59.33</v>
      </c>
      <c r="AI3">
        <v>59.33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110.7</v>
      </c>
      <c r="C4" s="34">
        <v>33.69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192.52</v>
      </c>
      <c r="O4">
        <v>51.98</v>
      </c>
      <c r="P4">
        <v>0.69</v>
      </c>
      <c r="Q4">
        <v>23.26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1.34</v>
      </c>
      <c r="X4">
        <v>72.680000000000007</v>
      </c>
      <c r="Y4">
        <v>24.21</v>
      </c>
      <c r="Z4">
        <v>24.23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15.34</v>
      </c>
      <c r="AH4">
        <v>59.67</v>
      </c>
      <c r="AI4">
        <v>59.67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110.7</v>
      </c>
      <c r="C5" s="34">
        <v>33.69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148.88999999999999</v>
      </c>
      <c r="O5">
        <v>51.98</v>
      </c>
      <c r="P5">
        <v>0.69</v>
      </c>
      <c r="Q5">
        <v>23.06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1.34</v>
      </c>
      <c r="X5">
        <v>72.66</v>
      </c>
      <c r="Y5">
        <v>24.22</v>
      </c>
      <c r="Z5">
        <v>24.22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</v>
      </c>
      <c r="AH5">
        <v>60</v>
      </c>
      <c r="AI5">
        <v>60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110.7</v>
      </c>
      <c r="C6" s="34">
        <v>33.69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148.88999999999999</v>
      </c>
      <c r="O6">
        <v>51.98</v>
      </c>
      <c r="P6">
        <v>0.69</v>
      </c>
      <c r="Q6">
        <v>22.66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1.34</v>
      </c>
      <c r="X6">
        <v>72.89</v>
      </c>
      <c r="Y6">
        <v>24.29</v>
      </c>
      <c r="Z6">
        <v>24.3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16.66</v>
      </c>
      <c r="AH6">
        <v>60.67</v>
      </c>
      <c r="AI6">
        <v>60.67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110.7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148.88999999999999</v>
      </c>
      <c r="O7">
        <v>51.98</v>
      </c>
      <c r="P7">
        <v>0.69</v>
      </c>
      <c r="Q7">
        <v>22.46</v>
      </c>
      <c r="R7" s="93">
        <v>0</v>
      </c>
      <c r="S7" s="93">
        <v>0</v>
      </c>
      <c r="T7" s="93">
        <v>0</v>
      </c>
      <c r="U7">
        <v>1.03</v>
      </c>
      <c r="V7">
        <v>0</v>
      </c>
      <c r="W7">
        <v>1.34</v>
      </c>
      <c r="X7">
        <v>73.209999999999994</v>
      </c>
      <c r="Y7">
        <v>24.42</v>
      </c>
      <c r="Z7">
        <v>24.4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</v>
      </c>
      <c r="AH7">
        <v>61.67</v>
      </c>
      <c r="AI7">
        <v>61.67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110.7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148.88999999999999</v>
      </c>
      <c r="O8">
        <v>51.98</v>
      </c>
      <c r="P8">
        <v>0.69</v>
      </c>
      <c r="Q8">
        <v>22.3</v>
      </c>
      <c r="R8" s="93">
        <v>0</v>
      </c>
      <c r="S8" s="93">
        <v>0</v>
      </c>
      <c r="T8" s="93">
        <v>0</v>
      </c>
      <c r="U8">
        <v>1.03</v>
      </c>
      <c r="V8">
        <v>0</v>
      </c>
      <c r="W8">
        <v>1.34</v>
      </c>
      <c r="X8">
        <v>73.66</v>
      </c>
      <c r="Y8">
        <v>24.56</v>
      </c>
      <c r="Z8">
        <v>24.55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21.75</v>
      </c>
      <c r="AH8">
        <v>49.42</v>
      </c>
      <c r="AI8">
        <v>49.42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110.7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33.020000000000003</v>
      </c>
      <c r="N9">
        <v>148.88999999999999</v>
      </c>
      <c r="O9">
        <v>51.98</v>
      </c>
      <c r="P9">
        <v>0.69</v>
      </c>
      <c r="Q9">
        <v>21.66</v>
      </c>
      <c r="R9" s="93">
        <v>0</v>
      </c>
      <c r="S9" s="93">
        <v>0</v>
      </c>
      <c r="T9" s="93">
        <v>0</v>
      </c>
      <c r="U9">
        <v>1.03</v>
      </c>
      <c r="V9">
        <v>0</v>
      </c>
      <c r="W9">
        <v>1.34</v>
      </c>
      <c r="X9">
        <v>74</v>
      </c>
      <c r="Y9">
        <v>24.67</v>
      </c>
      <c r="Z9">
        <v>24.67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21.42</v>
      </c>
      <c r="AH9">
        <v>40.909999999999997</v>
      </c>
      <c r="AI9">
        <v>40.909999999999997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110.7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33.020000000000003</v>
      </c>
      <c r="N10">
        <v>148.88999999999999</v>
      </c>
      <c r="O10">
        <v>51.98</v>
      </c>
      <c r="P10">
        <v>0.69</v>
      </c>
      <c r="Q10">
        <v>21.51</v>
      </c>
      <c r="R10" s="93">
        <v>0</v>
      </c>
      <c r="S10" s="93">
        <v>0</v>
      </c>
      <c r="T10" s="93">
        <v>0</v>
      </c>
      <c r="U10">
        <v>1.03</v>
      </c>
      <c r="V10">
        <v>0</v>
      </c>
      <c r="W10">
        <v>1.34</v>
      </c>
      <c r="X10">
        <v>74.010000000000005</v>
      </c>
      <c r="Y10">
        <v>24.68</v>
      </c>
      <c r="Z10">
        <v>24.67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21.34</v>
      </c>
      <c r="AH10">
        <v>40.53</v>
      </c>
      <c r="AI10">
        <v>40.53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110.7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33.020000000000003</v>
      </c>
      <c r="N11">
        <v>148.88999999999999</v>
      </c>
      <c r="O11">
        <v>51.98</v>
      </c>
      <c r="P11">
        <v>0.69</v>
      </c>
      <c r="Q11">
        <v>18.05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1.34</v>
      </c>
      <c r="X11">
        <v>67.5</v>
      </c>
      <c r="Y11">
        <v>22.5</v>
      </c>
      <c r="Z11">
        <v>22.5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14.66</v>
      </c>
      <c r="AH11">
        <v>26.75</v>
      </c>
      <c r="AI11">
        <v>26.75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110.7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33.020000000000003</v>
      </c>
      <c r="N12">
        <v>148.88999999999999</v>
      </c>
      <c r="O12">
        <v>51.98</v>
      </c>
      <c r="P12">
        <v>0.69</v>
      </c>
      <c r="Q12">
        <v>17.649999999999999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1.34</v>
      </c>
      <c r="X12">
        <v>65</v>
      </c>
      <c r="Y12">
        <v>21.66</v>
      </c>
      <c r="Z12">
        <v>21.67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</v>
      </c>
      <c r="AH12">
        <v>27.08</v>
      </c>
      <c r="AI12">
        <v>27.08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110.7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33.020000000000003</v>
      </c>
      <c r="N13">
        <v>148.88999999999999</v>
      </c>
      <c r="O13">
        <v>51.98</v>
      </c>
      <c r="P13">
        <v>0.77</v>
      </c>
      <c r="Q13">
        <v>17.559999999999999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1.39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21.38</v>
      </c>
      <c r="AI13">
        <v>21.38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110.7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33.020000000000003</v>
      </c>
      <c r="N14">
        <v>148.88999999999999</v>
      </c>
      <c r="O14">
        <v>51.98</v>
      </c>
      <c r="P14">
        <v>0.77</v>
      </c>
      <c r="Q14">
        <v>17.100000000000001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1.39</v>
      </c>
      <c r="X14">
        <v>44</v>
      </c>
      <c r="Y14">
        <v>14.66</v>
      </c>
      <c r="Z14">
        <v>14.67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12.66</v>
      </c>
      <c r="AH14">
        <v>21.42</v>
      </c>
      <c r="AI14">
        <v>21.42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110.7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33.020000000000003</v>
      </c>
      <c r="N15">
        <v>148.88999999999999</v>
      </c>
      <c r="O15">
        <v>51.98</v>
      </c>
      <c r="P15">
        <v>0.77</v>
      </c>
      <c r="Q15">
        <v>16.73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1.34</v>
      </c>
      <c r="X15">
        <v>40</v>
      </c>
      <c r="Y15">
        <v>13.34</v>
      </c>
      <c r="Z15">
        <v>13.33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9.34</v>
      </c>
      <c r="AH15">
        <v>21.08</v>
      </c>
      <c r="AI15">
        <v>21.08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110.7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33.020000000000003</v>
      </c>
      <c r="N16">
        <v>148.88999999999999</v>
      </c>
      <c r="O16">
        <v>51.98</v>
      </c>
      <c r="P16">
        <v>0.77</v>
      </c>
      <c r="Q16">
        <v>16.420000000000002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1.34</v>
      </c>
      <c r="X16">
        <v>38.5</v>
      </c>
      <c r="Y16">
        <v>12.84</v>
      </c>
      <c r="Z16">
        <v>12.83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</v>
      </c>
      <c r="AH16">
        <v>20.75</v>
      </c>
      <c r="AI16">
        <v>20.75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110.7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33.020000000000003</v>
      </c>
      <c r="N17">
        <v>148.88999999999999</v>
      </c>
      <c r="O17">
        <v>51.98</v>
      </c>
      <c r="P17">
        <v>0.77</v>
      </c>
      <c r="Q17">
        <v>19.739999999999998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1.34</v>
      </c>
      <c r="X17">
        <v>33.24</v>
      </c>
      <c r="Y17">
        <v>11.07</v>
      </c>
      <c r="Z17">
        <v>11.08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8.66</v>
      </c>
      <c r="AH17">
        <v>20.88</v>
      </c>
      <c r="AI17">
        <v>20.88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110.7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33.020000000000003</v>
      </c>
      <c r="N18">
        <v>148.88999999999999</v>
      </c>
      <c r="O18">
        <v>51.98</v>
      </c>
      <c r="P18">
        <v>0.77</v>
      </c>
      <c r="Q18">
        <v>19.62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1.34</v>
      </c>
      <c r="X18">
        <v>33.19</v>
      </c>
      <c r="Y18">
        <v>11.07</v>
      </c>
      <c r="Z18">
        <v>11.06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21.05</v>
      </c>
      <c r="AI18">
        <v>21.05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110.7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33.020000000000003</v>
      </c>
      <c r="N19">
        <v>148.88999999999999</v>
      </c>
      <c r="O19">
        <v>51.98</v>
      </c>
      <c r="P19">
        <v>0.77</v>
      </c>
      <c r="Q19">
        <v>19.489999999999998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1.34</v>
      </c>
      <c r="X19">
        <v>33.76</v>
      </c>
      <c r="Y19">
        <v>11.25</v>
      </c>
      <c r="Z19">
        <v>11.25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21.75</v>
      </c>
      <c r="AI19">
        <v>21.75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110.7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33.020000000000003</v>
      </c>
      <c r="N20">
        <v>148.88999999999999</v>
      </c>
      <c r="O20">
        <v>51.98</v>
      </c>
      <c r="P20">
        <v>0.77</v>
      </c>
      <c r="Q20">
        <v>19.41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1.34</v>
      </c>
      <c r="X20">
        <v>34.35</v>
      </c>
      <c r="Y20">
        <v>11.44</v>
      </c>
      <c r="Z20">
        <v>11.45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22.69</v>
      </c>
      <c r="AI20">
        <v>22.69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110.7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148.88999999999999</v>
      </c>
      <c r="O21">
        <v>51.98</v>
      </c>
      <c r="P21">
        <v>0.77</v>
      </c>
      <c r="Q21">
        <v>19.3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1.34</v>
      </c>
      <c r="X21">
        <v>46.5</v>
      </c>
      <c r="Y21">
        <v>15.5</v>
      </c>
      <c r="Z21">
        <v>15.5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24.08</v>
      </c>
      <c r="AI21">
        <v>24.08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110.7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192.52</v>
      </c>
      <c r="O22">
        <v>51.98</v>
      </c>
      <c r="P22">
        <v>0.77</v>
      </c>
      <c r="Q22">
        <v>19.170000000000002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1.34</v>
      </c>
      <c r="X22">
        <v>46</v>
      </c>
      <c r="Y22">
        <v>15.34</v>
      </c>
      <c r="Z22">
        <v>15.33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24.42</v>
      </c>
      <c r="AI22">
        <v>24.42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178.08</v>
      </c>
      <c r="C23" s="34">
        <v>33.69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231.02</v>
      </c>
      <c r="O23">
        <v>51.98</v>
      </c>
      <c r="P23">
        <v>0.77</v>
      </c>
      <c r="Q23">
        <v>16.45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51</v>
      </c>
      <c r="Y23">
        <v>17</v>
      </c>
      <c r="Z23">
        <v>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24.75</v>
      </c>
      <c r="AI23">
        <v>24.75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204.74</v>
      </c>
      <c r="C24" s="34">
        <v>52.63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47.17</v>
      </c>
      <c r="N24">
        <v>270.73</v>
      </c>
      <c r="O24">
        <v>51.98</v>
      </c>
      <c r="P24">
        <v>0.77</v>
      </c>
      <c r="Q24">
        <v>16.649999999999999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50</v>
      </c>
      <c r="Y24">
        <v>16.66</v>
      </c>
      <c r="Z24">
        <v>16.670000000000002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25.08</v>
      </c>
      <c r="AI24">
        <v>25.08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226.13</v>
      </c>
      <c r="C25" s="34">
        <v>52.63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47.17</v>
      </c>
      <c r="N25">
        <v>270.73</v>
      </c>
      <c r="O25">
        <v>51.98</v>
      </c>
      <c r="P25">
        <v>0.77</v>
      </c>
      <c r="Q25">
        <v>16.850000000000001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48.5</v>
      </c>
      <c r="Y25">
        <v>16.16</v>
      </c>
      <c r="Z25">
        <v>16.170000000000002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31.75</v>
      </c>
      <c r="AI25">
        <v>31.75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199.48</v>
      </c>
      <c r="C26" s="34">
        <v>57.39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33.020000000000003</v>
      </c>
      <c r="N26">
        <v>270.73</v>
      </c>
      <c r="O26">
        <v>51.98</v>
      </c>
      <c r="P26">
        <v>0.77</v>
      </c>
      <c r="Q26">
        <v>17.05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47</v>
      </c>
      <c r="Y26">
        <v>15.66</v>
      </c>
      <c r="Z26">
        <v>15.67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7.34</v>
      </c>
      <c r="AH26">
        <v>31.08</v>
      </c>
      <c r="AI26">
        <v>31.08</v>
      </c>
      <c r="AJ26">
        <v>24.06</v>
      </c>
      <c r="AK26">
        <v>0</v>
      </c>
      <c r="AL26">
        <v>0</v>
      </c>
    </row>
    <row r="27" spans="1:38">
      <c r="A27" t="s">
        <v>69</v>
      </c>
      <c r="B27" s="34">
        <v>260.48</v>
      </c>
      <c r="C27" s="34">
        <v>76.319999999999993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47.17</v>
      </c>
      <c r="N27">
        <v>270.73</v>
      </c>
      <c r="O27">
        <v>99.74</v>
      </c>
      <c r="P27">
        <v>0.77</v>
      </c>
      <c r="Q27">
        <v>17.649999999999999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46.5</v>
      </c>
      <c r="Y27">
        <v>15.5</v>
      </c>
      <c r="Z27">
        <v>15.5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7.34</v>
      </c>
      <c r="AH27">
        <v>30.75</v>
      </c>
      <c r="AI27">
        <v>30.75</v>
      </c>
      <c r="AJ27">
        <v>24.06</v>
      </c>
      <c r="AK27">
        <v>0</v>
      </c>
      <c r="AL27">
        <v>0</v>
      </c>
    </row>
    <row r="28" spans="1:38">
      <c r="A28" t="s">
        <v>70</v>
      </c>
      <c r="B28" s="34">
        <v>260.48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270.73</v>
      </c>
      <c r="O28">
        <v>99.74</v>
      </c>
      <c r="P28">
        <v>0.77</v>
      </c>
      <c r="Q28">
        <v>18.05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46</v>
      </c>
      <c r="Y28">
        <v>15.34</v>
      </c>
      <c r="Z28">
        <v>15.33</v>
      </c>
      <c r="AA28">
        <v>0.01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7.34</v>
      </c>
      <c r="AH28">
        <v>30.08</v>
      </c>
      <c r="AI28">
        <v>30.08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260.48</v>
      </c>
      <c r="C29" s="34">
        <v>86.83</v>
      </c>
      <c r="D29" s="93">
        <f t="shared" si="0"/>
        <v>0.53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47.17</v>
      </c>
      <c r="N29">
        <v>270.73</v>
      </c>
      <c r="O29">
        <v>99.74</v>
      </c>
      <c r="P29">
        <v>0.77</v>
      </c>
      <c r="Q29">
        <v>18.45</v>
      </c>
      <c r="R29" s="93">
        <v>0</v>
      </c>
      <c r="S29" s="93">
        <v>0.53</v>
      </c>
      <c r="T29" s="93">
        <v>0</v>
      </c>
      <c r="U29">
        <v>0.95</v>
      </c>
      <c r="V29">
        <v>0</v>
      </c>
      <c r="W29">
        <v>1.34</v>
      </c>
      <c r="X29">
        <v>43.5</v>
      </c>
      <c r="Y29">
        <v>14.5</v>
      </c>
      <c r="Z29">
        <v>14.5</v>
      </c>
      <c r="AA29">
        <v>0.02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7.34</v>
      </c>
      <c r="AH29">
        <v>29.75</v>
      </c>
      <c r="AI29">
        <v>29.75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6.9399999999999995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0.77</v>
      </c>
      <c r="Q30">
        <v>18.649999999999999</v>
      </c>
      <c r="R30" s="93">
        <v>2.42</v>
      </c>
      <c r="S30" s="93">
        <v>2.1</v>
      </c>
      <c r="T30" s="93">
        <v>2.42</v>
      </c>
      <c r="U30">
        <v>0.95</v>
      </c>
      <c r="V30">
        <v>0.20458200000000001</v>
      </c>
      <c r="W30">
        <v>1.34</v>
      </c>
      <c r="X30">
        <v>41</v>
      </c>
      <c r="Y30">
        <v>13.66</v>
      </c>
      <c r="Z30">
        <v>13.67</v>
      </c>
      <c r="AA30">
        <v>0.03</v>
      </c>
      <c r="AB30">
        <v>0</v>
      </c>
      <c r="AC30">
        <v>9.75</v>
      </c>
      <c r="AD30">
        <v>0</v>
      </c>
      <c r="AE30">
        <v>0</v>
      </c>
      <c r="AF30">
        <v>0</v>
      </c>
      <c r="AG30">
        <v>7.34</v>
      </c>
      <c r="AH30">
        <v>29.42</v>
      </c>
      <c r="AI30">
        <v>29.42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21.24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0.77</v>
      </c>
      <c r="Q31">
        <v>19.66</v>
      </c>
      <c r="R31" s="93">
        <v>6.89</v>
      </c>
      <c r="S31" s="93">
        <v>7.46</v>
      </c>
      <c r="T31" s="93">
        <v>6.89</v>
      </c>
      <c r="U31">
        <v>0.95</v>
      </c>
      <c r="V31">
        <v>3.4876360000000002</v>
      </c>
      <c r="W31">
        <v>1.34</v>
      </c>
      <c r="X31">
        <v>34</v>
      </c>
      <c r="Y31">
        <v>11.34</v>
      </c>
      <c r="Z31">
        <v>11.33</v>
      </c>
      <c r="AA31">
        <v>2.1800000000000002</v>
      </c>
      <c r="AB31">
        <v>0.44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29.08</v>
      </c>
      <c r="AI31">
        <v>29.08</v>
      </c>
      <c r="AJ31">
        <v>22.14</v>
      </c>
      <c r="AK31">
        <v>1</v>
      </c>
      <c r="AL31">
        <v>0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44.930000000000007</v>
      </c>
      <c r="E32" s="34">
        <v>0</v>
      </c>
      <c r="F32" s="34"/>
      <c r="G32" s="34"/>
      <c r="H32" s="34"/>
      <c r="I32" s="34"/>
      <c r="J32" s="37">
        <v>0.04</v>
      </c>
      <c r="K32" s="37">
        <v>0.04</v>
      </c>
      <c r="L32" s="37">
        <v>0.04</v>
      </c>
      <c r="M32">
        <v>57.74</v>
      </c>
      <c r="N32">
        <v>270.73</v>
      </c>
      <c r="O32">
        <v>99.74</v>
      </c>
      <c r="P32">
        <v>0.77</v>
      </c>
      <c r="Q32">
        <v>22.19</v>
      </c>
      <c r="R32" s="93">
        <v>15.48</v>
      </c>
      <c r="S32" s="93">
        <v>13.97</v>
      </c>
      <c r="T32" s="93">
        <v>15.48</v>
      </c>
      <c r="U32">
        <v>0.95</v>
      </c>
      <c r="V32">
        <v>10.238842</v>
      </c>
      <c r="W32">
        <v>1.34</v>
      </c>
      <c r="X32">
        <v>30</v>
      </c>
      <c r="Y32">
        <v>10</v>
      </c>
      <c r="Z32">
        <v>10</v>
      </c>
      <c r="AA32">
        <v>4.4000000000000004</v>
      </c>
      <c r="AB32">
        <v>0.88</v>
      </c>
      <c r="AC32">
        <v>0</v>
      </c>
      <c r="AD32">
        <v>0.5</v>
      </c>
      <c r="AE32">
        <v>1</v>
      </c>
      <c r="AF32">
        <v>0</v>
      </c>
      <c r="AG32">
        <v>7.34</v>
      </c>
      <c r="AH32">
        <v>28.42</v>
      </c>
      <c r="AI32">
        <v>28.42</v>
      </c>
      <c r="AJ32">
        <v>21.18</v>
      </c>
      <c r="AK32">
        <v>4</v>
      </c>
      <c r="AL32">
        <v>1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84.33</v>
      </c>
      <c r="E33" s="34">
        <v>0</v>
      </c>
      <c r="F33" s="34"/>
      <c r="G33" s="34"/>
      <c r="H33" s="34"/>
      <c r="I33" s="34"/>
      <c r="J33" s="37">
        <v>0.32</v>
      </c>
      <c r="K33" s="37">
        <v>0.32</v>
      </c>
      <c r="L33" s="37">
        <v>0.32</v>
      </c>
      <c r="M33">
        <v>57.74</v>
      </c>
      <c r="N33">
        <v>270.73</v>
      </c>
      <c r="O33">
        <v>99.74</v>
      </c>
      <c r="P33">
        <v>0.77</v>
      </c>
      <c r="Q33">
        <v>24.03</v>
      </c>
      <c r="R33" s="93">
        <v>31.46</v>
      </c>
      <c r="S33" s="93">
        <v>21.42</v>
      </c>
      <c r="T33" s="93">
        <v>31.45</v>
      </c>
      <c r="U33">
        <v>0.95</v>
      </c>
      <c r="V33">
        <v>17.623277999999999</v>
      </c>
      <c r="W33">
        <v>1.34</v>
      </c>
      <c r="X33">
        <v>29</v>
      </c>
      <c r="Y33">
        <v>9.66</v>
      </c>
      <c r="Z33">
        <v>9.67</v>
      </c>
      <c r="AA33">
        <v>8.56</v>
      </c>
      <c r="AB33">
        <v>1.71</v>
      </c>
      <c r="AC33">
        <v>0.33</v>
      </c>
      <c r="AD33">
        <v>1</v>
      </c>
      <c r="AE33">
        <v>3</v>
      </c>
      <c r="AF33">
        <v>1</v>
      </c>
      <c r="AG33">
        <v>7.34</v>
      </c>
      <c r="AH33">
        <v>16.670000000000002</v>
      </c>
      <c r="AI33">
        <v>16.670000000000002</v>
      </c>
      <c r="AJ33">
        <v>21.18</v>
      </c>
      <c r="AK33">
        <v>11</v>
      </c>
      <c r="AL33">
        <v>4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1.23</v>
      </c>
      <c r="K34" s="37">
        <v>1.23</v>
      </c>
      <c r="L34" s="37">
        <v>1.26</v>
      </c>
      <c r="M34">
        <v>57.74</v>
      </c>
      <c r="N34">
        <v>270.73</v>
      </c>
      <c r="O34">
        <v>99.74</v>
      </c>
      <c r="P34">
        <v>0.77</v>
      </c>
      <c r="Q34">
        <v>25.53</v>
      </c>
      <c r="R34" s="93">
        <v>30.34</v>
      </c>
      <c r="S34" s="93">
        <v>29.82</v>
      </c>
      <c r="T34" s="93">
        <v>30.34</v>
      </c>
      <c r="U34">
        <v>0.95</v>
      </c>
      <c r="V34">
        <v>25.845526</v>
      </c>
      <c r="W34">
        <v>1.34</v>
      </c>
      <c r="X34">
        <v>27.5</v>
      </c>
      <c r="Y34">
        <v>9.16</v>
      </c>
      <c r="Z34">
        <v>9.17</v>
      </c>
      <c r="AA34">
        <v>27.71</v>
      </c>
      <c r="AB34">
        <v>5.54</v>
      </c>
      <c r="AC34">
        <v>5</v>
      </c>
      <c r="AD34">
        <v>4</v>
      </c>
      <c r="AE34">
        <v>8</v>
      </c>
      <c r="AF34">
        <v>4</v>
      </c>
      <c r="AG34">
        <v>7.34</v>
      </c>
      <c r="AH34">
        <v>16.670000000000002</v>
      </c>
      <c r="AI34">
        <v>16.670000000000002</v>
      </c>
      <c r="AJ34">
        <v>21.18</v>
      </c>
      <c r="AK34">
        <v>18</v>
      </c>
      <c r="AL34">
        <v>7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2.93</v>
      </c>
      <c r="K35" s="37">
        <v>2.93</v>
      </c>
      <c r="L35" s="37">
        <v>3.01</v>
      </c>
      <c r="M35">
        <v>57.74</v>
      </c>
      <c r="N35">
        <v>270.73</v>
      </c>
      <c r="O35">
        <v>99.74</v>
      </c>
      <c r="P35">
        <v>0.77</v>
      </c>
      <c r="Q35">
        <v>23.05</v>
      </c>
      <c r="R35" s="93">
        <v>30.33</v>
      </c>
      <c r="S35" s="93">
        <v>30.33</v>
      </c>
      <c r="T35" s="93">
        <v>30.34</v>
      </c>
      <c r="U35">
        <v>0.95</v>
      </c>
      <c r="V35">
        <v>36.201272000000003</v>
      </c>
      <c r="W35">
        <v>1.34</v>
      </c>
      <c r="X35">
        <v>24</v>
      </c>
      <c r="Y35">
        <v>8</v>
      </c>
      <c r="Z35">
        <v>8</v>
      </c>
      <c r="AA35">
        <v>38.520000000000003</v>
      </c>
      <c r="AB35">
        <v>7.7</v>
      </c>
      <c r="AC35">
        <v>10.24</v>
      </c>
      <c r="AD35">
        <v>8.1</v>
      </c>
      <c r="AE35">
        <v>17</v>
      </c>
      <c r="AF35">
        <v>8</v>
      </c>
      <c r="AG35">
        <v>7.34</v>
      </c>
      <c r="AH35">
        <v>16.670000000000002</v>
      </c>
      <c r="AI35">
        <v>16.670000000000002</v>
      </c>
      <c r="AJ35">
        <v>21.18</v>
      </c>
      <c r="AK35">
        <v>25</v>
      </c>
      <c r="AL35">
        <v>10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4.1500000000000004</v>
      </c>
      <c r="K36" s="37">
        <v>4.1500000000000004</v>
      </c>
      <c r="L36" s="37">
        <v>4.26</v>
      </c>
      <c r="M36">
        <v>57.74</v>
      </c>
      <c r="N36">
        <v>270.73</v>
      </c>
      <c r="O36">
        <v>99.74</v>
      </c>
      <c r="P36">
        <v>0.77</v>
      </c>
      <c r="Q36">
        <v>22.66</v>
      </c>
      <c r="R36" s="93">
        <v>30.33</v>
      </c>
      <c r="S36" s="93">
        <v>30.33</v>
      </c>
      <c r="T36" s="93">
        <v>30.34</v>
      </c>
      <c r="U36">
        <v>0.95</v>
      </c>
      <c r="V36">
        <v>48.437224000000001</v>
      </c>
      <c r="W36">
        <v>1.34</v>
      </c>
      <c r="X36">
        <v>23.5</v>
      </c>
      <c r="Y36">
        <v>7.84</v>
      </c>
      <c r="Z36">
        <v>7.83</v>
      </c>
      <c r="AA36">
        <v>61.28</v>
      </c>
      <c r="AB36">
        <v>12.26</v>
      </c>
      <c r="AC36">
        <v>19.82</v>
      </c>
      <c r="AD36">
        <v>13.44</v>
      </c>
      <c r="AE36">
        <v>27</v>
      </c>
      <c r="AF36">
        <v>13</v>
      </c>
      <c r="AG36">
        <v>7.34</v>
      </c>
      <c r="AH36">
        <v>16.670000000000002</v>
      </c>
      <c r="AI36">
        <v>16.670000000000002</v>
      </c>
      <c r="AJ36">
        <v>21.18</v>
      </c>
      <c r="AK36">
        <v>46</v>
      </c>
      <c r="AL36">
        <v>19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5.65</v>
      </c>
      <c r="K37" s="37">
        <v>5.65</v>
      </c>
      <c r="L37" s="37">
        <v>5.8</v>
      </c>
      <c r="M37">
        <v>57.74</v>
      </c>
      <c r="N37">
        <v>270.73</v>
      </c>
      <c r="O37">
        <v>99.74</v>
      </c>
      <c r="P37">
        <v>0.77</v>
      </c>
      <c r="Q37">
        <v>21.86</v>
      </c>
      <c r="R37" s="93">
        <v>32</v>
      </c>
      <c r="S37" s="93">
        <v>32</v>
      </c>
      <c r="T37" s="93">
        <v>32</v>
      </c>
      <c r="U37">
        <v>0.95</v>
      </c>
      <c r="V37">
        <v>61.774022000000002</v>
      </c>
      <c r="W37">
        <v>1.34</v>
      </c>
      <c r="X37">
        <v>23</v>
      </c>
      <c r="Y37">
        <v>7.66</v>
      </c>
      <c r="Z37">
        <v>7.67</v>
      </c>
      <c r="AA37">
        <v>85.21</v>
      </c>
      <c r="AB37">
        <v>17.04</v>
      </c>
      <c r="AC37">
        <v>29.19</v>
      </c>
      <c r="AD37">
        <v>17.809999999999999</v>
      </c>
      <c r="AE37">
        <v>39</v>
      </c>
      <c r="AF37">
        <v>19</v>
      </c>
      <c r="AG37">
        <v>7.34</v>
      </c>
      <c r="AH37">
        <v>16.670000000000002</v>
      </c>
      <c r="AI37">
        <v>16.670000000000002</v>
      </c>
      <c r="AJ37">
        <v>21.18</v>
      </c>
      <c r="AK37">
        <v>67</v>
      </c>
      <c r="AL37">
        <v>28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7.25</v>
      </c>
      <c r="K38" s="37">
        <v>7.25</v>
      </c>
      <c r="L38" s="37">
        <v>7.43</v>
      </c>
      <c r="M38">
        <v>57.74</v>
      </c>
      <c r="N38">
        <v>270.73</v>
      </c>
      <c r="O38">
        <v>99.74</v>
      </c>
      <c r="P38">
        <v>0.77</v>
      </c>
      <c r="Q38">
        <v>21.66</v>
      </c>
      <c r="R38" s="93">
        <v>32</v>
      </c>
      <c r="S38" s="93">
        <v>32</v>
      </c>
      <c r="T38" s="93">
        <v>32</v>
      </c>
      <c r="U38">
        <v>0.95</v>
      </c>
      <c r="V38">
        <v>75.110820000000004</v>
      </c>
      <c r="W38">
        <v>1.34</v>
      </c>
      <c r="X38">
        <v>22.5</v>
      </c>
      <c r="Y38">
        <v>7.5</v>
      </c>
      <c r="Z38">
        <v>7.5</v>
      </c>
      <c r="AA38">
        <v>109.74</v>
      </c>
      <c r="AB38">
        <v>21.95</v>
      </c>
      <c r="AC38">
        <v>38.43</v>
      </c>
      <c r="AD38">
        <v>23.61</v>
      </c>
      <c r="AE38">
        <v>48</v>
      </c>
      <c r="AF38">
        <v>24</v>
      </c>
      <c r="AG38">
        <v>7.34</v>
      </c>
      <c r="AH38">
        <v>16.670000000000002</v>
      </c>
      <c r="AI38">
        <v>16.670000000000002</v>
      </c>
      <c r="AJ38">
        <v>21.18</v>
      </c>
      <c r="AK38">
        <v>88</v>
      </c>
      <c r="AL38">
        <v>37</v>
      </c>
    </row>
    <row r="39" spans="1:38">
      <c r="A39" t="s">
        <v>81</v>
      </c>
      <c r="B39" s="34">
        <v>260.48</v>
      </c>
      <c r="C39" s="34">
        <v>86.83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8.6999999999999993</v>
      </c>
      <c r="K39" s="37">
        <v>8.6999999999999993</v>
      </c>
      <c r="L39" s="37">
        <v>8.92</v>
      </c>
      <c r="M39">
        <v>57.74</v>
      </c>
      <c r="N39">
        <v>270.73</v>
      </c>
      <c r="O39">
        <v>99.74</v>
      </c>
      <c r="P39">
        <v>0.69</v>
      </c>
      <c r="Q39">
        <v>24.38</v>
      </c>
      <c r="R39" s="93">
        <v>32</v>
      </c>
      <c r="S39" s="93">
        <v>32</v>
      </c>
      <c r="T39" s="93">
        <v>32</v>
      </c>
      <c r="U39">
        <v>0.95</v>
      </c>
      <c r="V39">
        <v>78.725102000000007</v>
      </c>
      <c r="W39">
        <v>1.34</v>
      </c>
      <c r="X39">
        <v>22.5</v>
      </c>
      <c r="Y39">
        <v>7.5</v>
      </c>
      <c r="Z39">
        <v>7.5</v>
      </c>
      <c r="AA39">
        <v>133.47</v>
      </c>
      <c r="AB39">
        <v>26.69</v>
      </c>
      <c r="AC39">
        <v>47.02</v>
      </c>
      <c r="AD39">
        <v>27.31</v>
      </c>
      <c r="AE39">
        <v>57</v>
      </c>
      <c r="AF39">
        <v>28</v>
      </c>
      <c r="AG39">
        <v>7.34</v>
      </c>
      <c r="AH39">
        <v>16.670000000000002</v>
      </c>
      <c r="AI39">
        <v>16.670000000000002</v>
      </c>
      <c r="AJ39">
        <v>21.18</v>
      </c>
      <c r="AK39">
        <v>105</v>
      </c>
      <c r="AL39">
        <v>45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10.01</v>
      </c>
      <c r="K40" s="37">
        <v>10.01</v>
      </c>
      <c r="L40" s="37">
        <v>10.26</v>
      </c>
      <c r="M40">
        <v>57.74</v>
      </c>
      <c r="N40">
        <v>270.73</v>
      </c>
      <c r="O40">
        <v>99.74</v>
      </c>
      <c r="P40">
        <v>0.69</v>
      </c>
      <c r="Q40">
        <v>24.26</v>
      </c>
      <c r="R40" s="93">
        <v>32</v>
      </c>
      <c r="S40" s="93">
        <v>32</v>
      </c>
      <c r="T40" s="93">
        <v>32</v>
      </c>
      <c r="U40">
        <v>0.95</v>
      </c>
      <c r="V40">
        <v>90.678535999999994</v>
      </c>
      <c r="W40">
        <v>1.34</v>
      </c>
      <c r="X40">
        <v>22.5</v>
      </c>
      <c r="Y40">
        <v>7.5</v>
      </c>
      <c r="Z40">
        <v>7.5</v>
      </c>
      <c r="AA40">
        <v>155.61000000000001</v>
      </c>
      <c r="AB40">
        <v>31.12</v>
      </c>
      <c r="AC40">
        <v>54.75</v>
      </c>
      <c r="AD40">
        <v>30.64</v>
      </c>
      <c r="AE40">
        <v>64</v>
      </c>
      <c r="AF40">
        <v>32</v>
      </c>
      <c r="AG40">
        <v>7.34</v>
      </c>
      <c r="AH40">
        <v>16.670000000000002</v>
      </c>
      <c r="AI40">
        <v>16.670000000000002</v>
      </c>
      <c r="AJ40">
        <v>21.18</v>
      </c>
      <c r="AK40">
        <v>123</v>
      </c>
      <c r="AL40">
        <v>52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10.24</v>
      </c>
      <c r="K41" s="37">
        <v>10.24</v>
      </c>
      <c r="L41" s="37">
        <v>10.49</v>
      </c>
      <c r="M41">
        <v>57.74</v>
      </c>
      <c r="N41">
        <v>270.73</v>
      </c>
      <c r="O41">
        <v>99.74</v>
      </c>
      <c r="P41">
        <v>0.69</v>
      </c>
      <c r="Q41">
        <v>24.26</v>
      </c>
      <c r="R41" s="93">
        <v>32</v>
      </c>
      <c r="S41" s="93">
        <v>32</v>
      </c>
      <c r="T41" s="93">
        <v>32</v>
      </c>
      <c r="U41">
        <v>0.95</v>
      </c>
      <c r="V41">
        <v>102.252032</v>
      </c>
      <c r="W41">
        <v>1.34</v>
      </c>
      <c r="X41">
        <v>22.5</v>
      </c>
      <c r="Y41">
        <v>7.5</v>
      </c>
      <c r="Z41">
        <v>7.5</v>
      </c>
      <c r="AA41">
        <v>177.6</v>
      </c>
      <c r="AB41">
        <v>35.520000000000003</v>
      </c>
      <c r="AC41">
        <v>61.96</v>
      </c>
      <c r="AD41">
        <v>33.78</v>
      </c>
      <c r="AE41">
        <v>69</v>
      </c>
      <c r="AF41">
        <v>35</v>
      </c>
      <c r="AG41">
        <v>7.34</v>
      </c>
      <c r="AH41">
        <v>16.670000000000002</v>
      </c>
      <c r="AI41">
        <v>16.670000000000002</v>
      </c>
      <c r="AJ41">
        <v>21.18</v>
      </c>
      <c r="AK41">
        <v>137</v>
      </c>
      <c r="AL41">
        <v>58</v>
      </c>
    </row>
    <row r="42" spans="1:38">
      <c r="A42" t="s">
        <v>84</v>
      </c>
      <c r="B42" s="34">
        <v>260.48</v>
      </c>
      <c r="C42" s="34">
        <v>86.83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11.33</v>
      </c>
      <c r="K42" s="37">
        <v>11.33</v>
      </c>
      <c r="L42" s="37">
        <v>11.6</v>
      </c>
      <c r="M42">
        <v>57.74</v>
      </c>
      <c r="N42">
        <v>270.73</v>
      </c>
      <c r="O42">
        <v>99.74</v>
      </c>
      <c r="P42">
        <v>0.69</v>
      </c>
      <c r="Q42">
        <v>23.92</v>
      </c>
      <c r="R42" s="93">
        <v>32.5</v>
      </c>
      <c r="S42" s="93">
        <v>32.5</v>
      </c>
      <c r="T42" s="93">
        <v>32.5</v>
      </c>
      <c r="U42">
        <v>0.95</v>
      </c>
      <c r="V42">
        <v>112.49087400000001</v>
      </c>
      <c r="W42">
        <v>1.34</v>
      </c>
      <c r="X42">
        <v>22.5</v>
      </c>
      <c r="Y42">
        <v>7.5</v>
      </c>
      <c r="Z42">
        <v>7.5</v>
      </c>
      <c r="AA42">
        <v>197.64</v>
      </c>
      <c r="AB42">
        <v>39.53</v>
      </c>
      <c r="AC42">
        <v>68.64</v>
      </c>
      <c r="AD42">
        <v>36.44</v>
      </c>
      <c r="AE42">
        <v>76</v>
      </c>
      <c r="AF42">
        <v>38</v>
      </c>
      <c r="AG42">
        <v>7.34</v>
      </c>
      <c r="AH42">
        <v>16.670000000000002</v>
      </c>
      <c r="AI42">
        <v>16.670000000000002</v>
      </c>
      <c r="AJ42">
        <v>20.21</v>
      </c>
      <c r="AK42">
        <v>151</v>
      </c>
      <c r="AL42">
        <v>64</v>
      </c>
    </row>
    <row r="43" spans="1:38">
      <c r="A43" t="s">
        <v>85</v>
      </c>
      <c r="B43" s="34">
        <v>260.48</v>
      </c>
      <c r="C43" s="34">
        <v>86.83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12.24</v>
      </c>
      <c r="K43" s="37">
        <v>12.24</v>
      </c>
      <c r="L43" s="37">
        <v>12.55</v>
      </c>
      <c r="M43">
        <v>57.74</v>
      </c>
      <c r="N43">
        <v>270.73</v>
      </c>
      <c r="O43">
        <v>99.74</v>
      </c>
      <c r="P43">
        <v>0.69</v>
      </c>
      <c r="Q43">
        <v>21.01</v>
      </c>
      <c r="R43" s="93">
        <v>32.5</v>
      </c>
      <c r="S43" s="93">
        <v>32.5</v>
      </c>
      <c r="T43" s="93">
        <v>32.5</v>
      </c>
      <c r="U43">
        <v>0.95</v>
      </c>
      <c r="V43">
        <v>121.53145000000001</v>
      </c>
      <c r="W43">
        <v>1.39</v>
      </c>
      <c r="X43">
        <v>22.5</v>
      </c>
      <c r="Y43">
        <v>7.5</v>
      </c>
      <c r="Z43">
        <v>7.5</v>
      </c>
      <c r="AA43">
        <v>214.76</v>
      </c>
      <c r="AB43">
        <v>42.95</v>
      </c>
      <c r="AC43">
        <v>74.72</v>
      </c>
      <c r="AD43">
        <v>38.94</v>
      </c>
      <c r="AE43">
        <v>80</v>
      </c>
      <c r="AF43">
        <v>40</v>
      </c>
      <c r="AG43">
        <v>7.34</v>
      </c>
      <c r="AH43">
        <v>16.670000000000002</v>
      </c>
      <c r="AI43">
        <v>16.670000000000002</v>
      </c>
      <c r="AJ43">
        <v>0</v>
      </c>
      <c r="AK43">
        <v>161</v>
      </c>
      <c r="AL43">
        <v>69</v>
      </c>
    </row>
    <row r="44" spans="1:38">
      <c r="A44" t="s">
        <v>86</v>
      </c>
      <c r="B44" s="34">
        <v>260.48</v>
      </c>
      <c r="C44" s="34">
        <v>86.83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13.05</v>
      </c>
      <c r="K44" s="37">
        <v>13.05</v>
      </c>
      <c r="L44" s="37">
        <v>13.37</v>
      </c>
      <c r="M44">
        <v>57.74</v>
      </c>
      <c r="N44">
        <v>270.73</v>
      </c>
      <c r="O44">
        <v>99.74</v>
      </c>
      <c r="P44">
        <v>0.69</v>
      </c>
      <c r="Q44">
        <v>20.8</v>
      </c>
      <c r="R44" s="93">
        <v>32.5</v>
      </c>
      <c r="S44" s="93">
        <v>32.5</v>
      </c>
      <c r="T44" s="93">
        <v>32.5</v>
      </c>
      <c r="U44">
        <v>0.95</v>
      </c>
      <c r="V44">
        <v>129.61731</v>
      </c>
      <c r="W44">
        <v>1.39</v>
      </c>
      <c r="X44">
        <v>22.5</v>
      </c>
      <c r="Y44">
        <v>7.5</v>
      </c>
      <c r="Z44">
        <v>7.5</v>
      </c>
      <c r="AA44">
        <v>230.28</v>
      </c>
      <c r="AB44">
        <v>46.06</v>
      </c>
      <c r="AC44">
        <v>80.23</v>
      </c>
      <c r="AD44">
        <v>41.11</v>
      </c>
      <c r="AE44">
        <v>87</v>
      </c>
      <c r="AF44">
        <v>43</v>
      </c>
      <c r="AG44">
        <v>7.34</v>
      </c>
      <c r="AH44">
        <v>16.670000000000002</v>
      </c>
      <c r="AI44">
        <v>16.670000000000002</v>
      </c>
      <c r="AJ44">
        <v>0</v>
      </c>
      <c r="AK44">
        <v>172</v>
      </c>
      <c r="AL44">
        <v>73</v>
      </c>
    </row>
    <row r="45" spans="1:38">
      <c r="A45" t="s">
        <v>87</v>
      </c>
      <c r="B45" s="34">
        <v>260.48</v>
      </c>
      <c r="C45" s="34">
        <v>86.83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13.83</v>
      </c>
      <c r="K45" s="37">
        <v>13.83</v>
      </c>
      <c r="L45" s="37">
        <v>14.17</v>
      </c>
      <c r="M45">
        <v>57.74</v>
      </c>
      <c r="N45">
        <v>270.73</v>
      </c>
      <c r="O45">
        <v>99.74</v>
      </c>
      <c r="P45">
        <v>0.69</v>
      </c>
      <c r="Q45">
        <v>20.6</v>
      </c>
      <c r="R45" s="93">
        <v>32.5</v>
      </c>
      <c r="S45" s="93">
        <v>32.5</v>
      </c>
      <c r="T45" s="93">
        <v>32.5</v>
      </c>
      <c r="U45">
        <v>0.99</v>
      </c>
      <c r="V45">
        <v>141.82403600000001</v>
      </c>
      <c r="W45">
        <v>1.39</v>
      </c>
      <c r="X45">
        <v>22.5</v>
      </c>
      <c r="Y45">
        <v>7.5</v>
      </c>
      <c r="Z45">
        <v>7.5</v>
      </c>
      <c r="AA45">
        <v>233.33</v>
      </c>
      <c r="AB45">
        <v>46.67</v>
      </c>
      <c r="AC45">
        <v>84.92</v>
      </c>
      <c r="AD45">
        <v>43.08</v>
      </c>
      <c r="AE45">
        <v>90</v>
      </c>
      <c r="AF45">
        <v>45</v>
      </c>
      <c r="AG45">
        <v>7.34</v>
      </c>
      <c r="AH45">
        <v>16.670000000000002</v>
      </c>
      <c r="AI45">
        <v>16.670000000000002</v>
      </c>
      <c r="AJ45">
        <v>0</v>
      </c>
      <c r="AK45">
        <v>186</v>
      </c>
      <c r="AL45">
        <v>79</v>
      </c>
    </row>
    <row r="46" spans="1:38">
      <c r="A46" t="s">
        <v>88</v>
      </c>
      <c r="B46" s="34">
        <v>260.48</v>
      </c>
      <c r="C46" s="34">
        <v>86.83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14.49</v>
      </c>
      <c r="K46" s="37">
        <v>14.49</v>
      </c>
      <c r="L46" s="37">
        <v>14.85</v>
      </c>
      <c r="M46">
        <v>57.74</v>
      </c>
      <c r="N46">
        <v>270.73</v>
      </c>
      <c r="O46">
        <v>99.74</v>
      </c>
      <c r="P46">
        <v>0.69</v>
      </c>
      <c r="Q46">
        <v>20</v>
      </c>
      <c r="R46" s="93">
        <v>32.5</v>
      </c>
      <c r="S46" s="93">
        <v>32.5</v>
      </c>
      <c r="T46" s="93">
        <v>32.5</v>
      </c>
      <c r="U46">
        <v>0.99</v>
      </c>
      <c r="V46">
        <v>146.28587200000001</v>
      </c>
      <c r="W46">
        <v>1.39</v>
      </c>
      <c r="X46">
        <v>22.5</v>
      </c>
      <c r="Y46">
        <v>7.5</v>
      </c>
      <c r="Z46">
        <v>7.5</v>
      </c>
      <c r="AA46">
        <v>233.33</v>
      </c>
      <c r="AB46">
        <v>46.67</v>
      </c>
      <c r="AC46">
        <v>88.68</v>
      </c>
      <c r="AD46">
        <v>44.86</v>
      </c>
      <c r="AE46">
        <v>92</v>
      </c>
      <c r="AF46">
        <v>46</v>
      </c>
      <c r="AG46">
        <v>7.34</v>
      </c>
      <c r="AH46">
        <v>16.670000000000002</v>
      </c>
      <c r="AI46">
        <v>16.670000000000002</v>
      </c>
      <c r="AJ46">
        <v>0</v>
      </c>
      <c r="AK46">
        <v>193</v>
      </c>
      <c r="AL46">
        <v>82</v>
      </c>
    </row>
    <row r="47" spans="1:38">
      <c r="A47" t="s">
        <v>89</v>
      </c>
      <c r="B47" s="34">
        <v>260.48</v>
      </c>
      <c r="C47" s="34">
        <v>86.83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15.05</v>
      </c>
      <c r="K47" s="37">
        <v>15.05</v>
      </c>
      <c r="L47" s="37">
        <v>15.43</v>
      </c>
      <c r="M47">
        <v>57.74</v>
      </c>
      <c r="N47">
        <v>270.73</v>
      </c>
      <c r="O47">
        <v>99.74</v>
      </c>
      <c r="P47">
        <v>0.69</v>
      </c>
      <c r="Q47">
        <v>19.600000000000001</v>
      </c>
      <c r="R47" s="93">
        <v>32.5</v>
      </c>
      <c r="S47" s="93">
        <v>32.5</v>
      </c>
      <c r="T47" s="93">
        <v>32.5</v>
      </c>
      <c r="U47">
        <v>0.99</v>
      </c>
      <c r="V47">
        <v>150.02680000000001</v>
      </c>
      <c r="W47">
        <v>1.39</v>
      </c>
      <c r="X47">
        <v>22.5</v>
      </c>
      <c r="Y47">
        <v>7.5</v>
      </c>
      <c r="Z47">
        <v>7.5</v>
      </c>
      <c r="AA47">
        <v>233.33</v>
      </c>
      <c r="AB47">
        <v>46.67</v>
      </c>
      <c r="AC47">
        <v>91.38</v>
      </c>
      <c r="AD47">
        <v>46.27</v>
      </c>
      <c r="AE47">
        <v>93</v>
      </c>
      <c r="AF47">
        <v>47</v>
      </c>
      <c r="AG47">
        <v>7.34</v>
      </c>
      <c r="AH47">
        <v>16.670000000000002</v>
      </c>
      <c r="AI47">
        <v>16.670000000000002</v>
      </c>
      <c r="AJ47">
        <v>0</v>
      </c>
      <c r="AK47">
        <v>196</v>
      </c>
      <c r="AL47">
        <v>84</v>
      </c>
    </row>
    <row r="48" spans="1:38">
      <c r="A48" t="s">
        <v>90</v>
      </c>
      <c r="B48" s="34">
        <v>260.48</v>
      </c>
      <c r="C48" s="34">
        <v>86.83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15.71</v>
      </c>
      <c r="K48" s="37">
        <v>15.71</v>
      </c>
      <c r="L48" s="37">
        <v>16.100000000000001</v>
      </c>
      <c r="M48">
        <v>57.74</v>
      </c>
      <c r="N48">
        <v>270.73</v>
      </c>
      <c r="O48">
        <v>99.74</v>
      </c>
      <c r="P48">
        <v>0.69</v>
      </c>
      <c r="Q48">
        <v>18.8</v>
      </c>
      <c r="R48" s="93">
        <v>32.5</v>
      </c>
      <c r="S48" s="93">
        <v>32.5</v>
      </c>
      <c r="T48" s="93">
        <v>32.5</v>
      </c>
      <c r="U48">
        <v>0.99</v>
      </c>
      <c r="V48">
        <v>153.39753200000001</v>
      </c>
      <c r="W48">
        <v>1.39</v>
      </c>
      <c r="X48">
        <v>22.5</v>
      </c>
      <c r="Y48">
        <v>7.5</v>
      </c>
      <c r="Z48">
        <v>7.5</v>
      </c>
      <c r="AA48">
        <v>233.33</v>
      </c>
      <c r="AB48">
        <v>46.67</v>
      </c>
      <c r="AC48">
        <v>92.29</v>
      </c>
      <c r="AD48">
        <v>47.45</v>
      </c>
      <c r="AE48">
        <v>97</v>
      </c>
      <c r="AF48">
        <v>48</v>
      </c>
      <c r="AG48">
        <v>7.34</v>
      </c>
      <c r="AH48">
        <v>16.670000000000002</v>
      </c>
      <c r="AI48">
        <v>16.670000000000002</v>
      </c>
      <c r="AJ48">
        <v>0</v>
      </c>
      <c r="AK48">
        <v>203</v>
      </c>
      <c r="AL48">
        <v>87</v>
      </c>
    </row>
    <row r="49" spans="1:38">
      <c r="A49" t="s">
        <v>91</v>
      </c>
      <c r="B49" s="34">
        <v>260.48</v>
      </c>
      <c r="C49" s="34">
        <v>76.319999999999993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16.05</v>
      </c>
      <c r="K49" s="37">
        <v>16.05</v>
      </c>
      <c r="L49" s="37">
        <v>16.45</v>
      </c>
      <c r="M49">
        <v>57.74</v>
      </c>
      <c r="N49">
        <v>270.73</v>
      </c>
      <c r="O49">
        <v>86.63</v>
      </c>
      <c r="P49">
        <v>0.69</v>
      </c>
      <c r="Q49">
        <v>18.399999999999999</v>
      </c>
      <c r="R49" s="93">
        <v>32.5</v>
      </c>
      <c r="S49" s="93">
        <v>32.5</v>
      </c>
      <c r="T49" s="93">
        <v>32.5</v>
      </c>
      <c r="U49">
        <v>0.99</v>
      </c>
      <c r="V49">
        <v>156.368842</v>
      </c>
      <c r="W49">
        <v>1.39</v>
      </c>
      <c r="X49">
        <v>22.5</v>
      </c>
      <c r="Y49">
        <v>7.5</v>
      </c>
      <c r="Z49">
        <v>7.5</v>
      </c>
      <c r="AA49">
        <v>233.33</v>
      </c>
      <c r="AB49">
        <v>46.67</v>
      </c>
      <c r="AC49">
        <v>92.33</v>
      </c>
      <c r="AD49">
        <v>48</v>
      </c>
      <c r="AE49">
        <v>97</v>
      </c>
      <c r="AF49">
        <v>48</v>
      </c>
      <c r="AG49">
        <v>7.34</v>
      </c>
      <c r="AH49">
        <v>16.670000000000002</v>
      </c>
      <c r="AI49">
        <v>16.670000000000002</v>
      </c>
      <c r="AJ49">
        <v>0</v>
      </c>
      <c r="AK49">
        <v>207</v>
      </c>
      <c r="AL49">
        <v>88</v>
      </c>
    </row>
    <row r="50" spans="1:38">
      <c r="A50" t="s">
        <v>92</v>
      </c>
      <c r="B50" s="34">
        <v>260.48</v>
      </c>
      <c r="C50" s="34">
        <v>76.319999999999993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16.309999999999999</v>
      </c>
      <c r="K50" s="37">
        <v>16.309999999999999</v>
      </c>
      <c r="L50" s="37">
        <v>16.72</v>
      </c>
      <c r="M50">
        <v>57.74</v>
      </c>
      <c r="N50">
        <v>270.73</v>
      </c>
      <c r="O50">
        <v>81.819999999999993</v>
      </c>
      <c r="P50">
        <v>0.69</v>
      </c>
      <c r="Q50">
        <v>18.2</v>
      </c>
      <c r="R50" s="93">
        <v>32.5</v>
      </c>
      <c r="S50" s="93">
        <v>32.5</v>
      </c>
      <c r="T50" s="93">
        <v>32.5</v>
      </c>
      <c r="U50">
        <v>0.99</v>
      </c>
      <c r="V50">
        <v>158.59976</v>
      </c>
      <c r="W50">
        <v>1.39</v>
      </c>
      <c r="X50">
        <v>22.5</v>
      </c>
      <c r="Y50">
        <v>7.5</v>
      </c>
      <c r="Z50">
        <v>7.5</v>
      </c>
      <c r="AA50">
        <v>233.33</v>
      </c>
      <c r="AB50">
        <v>46.67</v>
      </c>
      <c r="AC50">
        <v>92.32</v>
      </c>
      <c r="AD50">
        <v>48</v>
      </c>
      <c r="AE50">
        <v>97</v>
      </c>
      <c r="AF50">
        <v>48</v>
      </c>
      <c r="AG50">
        <v>7.34</v>
      </c>
      <c r="AH50">
        <v>16.670000000000002</v>
      </c>
      <c r="AI50">
        <v>16.670000000000002</v>
      </c>
      <c r="AJ50">
        <v>0</v>
      </c>
      <c r="AK50">
        <v>210</v>
      </c>
      <c r="AL50">
        <v>90</v>
      </c>
    </row>
    <row r="51" spans="1:38">
      <c r="A51" t="s">
        <v>93</v>
      </c>
      <c r="B51" s="34">
        <v>260.48</v>
      </c>
      <c r="C51" s="34">
        <v>76.319999999999993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16.52</v>
      </c>
      <c r="K51" s="37">
        <v>16.52</v>
      </c>
      <c r="L51" s="37">
        <v>16.93</v>
      </c>
      <c r="M51">
        <v>57.74</v>
      </c>
      <c r="N51">
        <v>270.73</v>
      </c>
      <c r="O51">
        <v>71.23</v>
      </c>
      <c r="P51">
        <v>0.69</v>
      </c>
      <c r="Q51">
        <v>18.399999999999999</v>
      </c>
      <c r="R51" s="93">
        <v>32.5</v>
      </c>
      <c r="S51" s="93">
        <v>32.5</v>
      </c>
      <c r="T51" s="93">
        <v>32.5</v>
      </c>
      <c r="U51">
        <v>0.99</v>
      </c>
      <c r="V51">
        <v>156.99233000000001</v>
      </c>
      <c r="W51">
        <v>1.39</v>
      </c>
      <c r="X51">
        <v>22.5</v>
      </c>
      <c r="Y51">
        <v>7.5</v>
      </c>
      <c r="Z51">
        <v>7.5</v>
      </c>
      <c r="AA51">
        <v>233.33</v>
      </c>
      <c r="AB51">
        <v>46.67</v>
      </c>
      <c r="AC51">
        <v>92.31</v>
      </c>
      <c r="AD51">
        <v>48</v>
      </c>
      <c r="AE51">
        <v>97</v>
      </c>
      <c r="AF51">
        <v>48</v>
      </c>
      <c r="AG51">
        <v>7.34</v>
      </c>
      <c r="AH51">
        <v>14.55</v>
      </c>
      <c r="AI51">
        <v>14.55</v>
      </c>
      <c r="AJ51">
        <v>0</v>
      </c>
      <c r="AK51">
        <v>210</v>
      </c>
      <c r="AL51">
        <v>90</v>
      </c>
    </row>
    <row r="52" spans="1:38">
      <c r="A52" t="s">
        <v>94</v>
      </c>
      <c r="B52" s="34">
        <v>260.48</v>
      </c>
      <c r="C52" s="34">
        <v>76.319999999999993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16.66</v>
      </c>
      <c r="K52" s="37">
        <v>16.66</v>
      </c>
      <c r="L52" s="37">
        <v>17.079999999999998</v>
      </c>
      <c r="M52">
        <v>57.74</v>
      </c>
      <c r="N52">
        <v>270.73</v>
      </c>
      <c r="O52">
        <v>51.98</v>
      </c>
      <c r="P52">
        <v>0.69</v>
      </c>
      <c r="Q52">
        <v>18</v>
      </c>
      <c r="R52" s="93">
        <v>32.5</v>
      </c>
      <c r="S52" s="93">
        <v>32.5</v>
      </c>
      <c r="T52" s="93">
        <v>32.5</v>
      </c>
      <c r="U52">
        <v>0.99</v>
      </c>
      <c r="V52">
        <v>157.71323799999999</v>
      </c>
      <c r="W52">
        <v>1.39</v>
      </c>
      <c r="X52">
        <v>22.5</v>
      </c>
      <c r="Y52">
        <v>7.5</v>
      </c>
      <c r="Z52">
        <v>7.5</v>
      </c>
      <c r="AA52">
        <v>233.33</v>
      </c>
      <c r="AB52">
        <v>46.67</v>
      </c>
      <c r="AC52">
        <v>92.3</v>
      </c>
      <c r="AD52">
        <v>48</v>
      </c>
      <c r="AE52">
        <v>97</v>
      </c>
      <c r="AF52">
        <v>48</v>
      </c>
      <c r="AG52">
        <v>7.34</v>
      </c>
      <c r="AH52">
        <v>14.3</v>
      </c>
      <c r="AI52">
        <v>14.3</v>
      </c>
      <c r="AJ52">
        <v>0</v>
      </c>
      <c r="AK52">
        <v>210</v>
      </c>
      <c r="AL52">
        <v>90</v>
      </c>
    </row>
    <row r="53" spans="1:38">
      <c r="A53" t="s">
        <v>95</v>
      </c>
      <c r="B53" s="34">
        <v>260.48</v>
      </c>
      <c r="C53" s="34">
        <v>76.319999999999993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16.72</v>
      </c>
      <c r="K53" s="37">
        <v>16.72</v>
      </c>
      <c r="L53" s="37">
        <v>17.14</v>
      </c>
      <c r="M53">
        <v>47.17</v>
      </c>
      <c r="N53">
        <v>270.73</v>
      </c>
      <c r="O53">
        <v>51.98</v>
      </c>
      <c r="P53">
        <v>0.69</v>
      </c>
      <c r="Q53">
        <v>20.399999999999999</v>
      </c>
      <c r="R53" s="93">
        <v>32.5</v>
      </c>
      <c r="S53" s="93">
        <v>32.5</v>
      </c>
      <c r="T53" s="93">
        <v>32.5</v>
      </c>
      <c r="U53">
        <v>0.99</v>
      </c>
      <c r="V53">
        <v>157.732722</v>
      </c>
      <c r="W53">
        <v>1.39</v>
      </c>
      <c r="X53">
        <v>22.5</v>
      </c>
      <c r="Y53">
        <v>7.5</v>
      </c>
      <c r="Z53">
        <v>7.5</v>
      </c>
      <c r="AA53">
        <v>231.67</v>
      </c>
      <c r="AB53">
        <v>46.33</v>
      </c>
      <c r="AC53">
        <v>92.31</v>
      </c>
      <c r="AD53">
        <v>48.5</v>
      </c>
      <c r="AE53">
        <v>97</v>
      </c>
      <c r="AF53">
        <v>48</v>
      </c>
      <c r="AG53">
        <v>7.34</v>
      </c>
      <c r="AH53">
        <v>14.5</v>
      </c>
      <c r="AI53">
        <v>14.5</v>
      </c>
      <c r="AJ53">
        <v>0</v>
      </c>
      <c r="AK53">
        <v>210</v>
      </c>
      <c r="AL53">
        <v>90</v>
      </c>
    </row>
    <row r="54" spans="1:38">
      <c r="A54" t="s">
        <v>96</v>
      </c>
      <c r="B54" s="34">
        <v>260.48</v>
      </c>
      <c r="C54" s="34">
        <v>76.319999999999993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16.73</v>
      </c>
      <c r="K54" s="37">
        <v>16.73</v>
      </c>
      <c r="L54" s="37">
        <v>17.149999999999999</v>
      </c>
      <c r="M54">
        <v>57.74</v>
      </c>
      <c r="N54">
        <v>270.73</v>
      </c>
      <c r="O54">
        <v>51.98</v>
      </c>
      <c r="P54">
        <v>0.69</v>
      </c>
      <c r="Q54">
        <v>19.96</v>
      </c>
      <c r="R54" s="93">
        <v>32.5</v>
      </c>
      <c r="S54" s="93">
        <v>32.5</v>
      </c>
      <c r="T54" s="93">
        <v>32.5</v>
      </c>
      <c r="U54">
        <v>0.99</v>
      </c>
      <c r="V54">
        <v>157.08975000000001</v>
      </c>
      <c r="W54">
        <v>1.39</v>
      </c>
      <c r="X54">
        <v>22.5</v>
      </c>
      <c r="Y54">
        <v>7.5</v>
      </c>
      <c r="Z54">
        <v>7.5</v>
      </c>
      <c r="AA54">
        <v>231.67</v>
      </c>
      <c r="AB54">
        <v>46.33</v>
      </c>
      <c r="AC54">
        <v>92.32</v>
      </c>
      <c r="AD54">
        <v>48.5</v>
      </c>
      <c r="AE54">
        <v>97</v>
      </c>
      <c r="AF54">
        <v>48</v>
      </c>
      <c r="AG54">
        <v>7.34</v>
      </c>
      <c r="AH54">
        <v>14.39</v>
      </c>
      <c r="AI54">
        <v>14.39</v>
      </c>
      <c r="AJ54">
        <v>0</v>
      </c>
      <c r="AK54">
        <v>210</v>
      </c>
      <c r="AL54">
        <v>90</v>
      </c>
    </row>
    <row r="55" spans="1:38">
      <c r="A55" t="s">
        <v>97</v>
      </c>
      <c r="B55" s="34">
        <v>139.58000000000001</v>
      </c>
      <c r="C55" s="34">
        <v>33.69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16.690000000000001</v>
      </c>
      <c r="K55" s="37">
        <v>16.690000000000001</v>
      </c>
      <c r="L55" s="37">
        <v>17.11</v>
      </c>
      <c r="M55">
        <v>47.17</v>
      </c>
      <c r="N55">
        <v>270.73</v>
      </c>
      <c r="O55">
        <v>51.98</v>
      </c>
      <c r="P55">
        <v>0.69</v>
      </c>
      <c r="Q55">
        <v>19.66</v>
      </c>
      <c r="R55" s="93">
        <v>32.5</v>
      </c>
      <c r="S55" s="93">
        <v>32.5</v>
      </c>
      <c r="T55" s="93">
        <v>32.5</v>
      </c>
      <c r="U55">
        <v>1.03</v>
      </c>
      <c r="V55">
        <v>155.53102999999999</v>
      </c>
      <c r="W55">
        <v>1.39</v>
      </c>
      <c r="X55">
        <v>22.5</v>
      </c>
      <c r="Y55">
        <v>7.5</v>
      </c>
      <c r="Z55">
        <v>7.5</v>
      </c>
      <c r="AA55">
        <v>231.67</v>
      </c>
      <c r="AB55">
        <v>46.33</v>
      </c>
      <c r="AC55">
        <v>92.32</v>
      </c>
      <c r="AD55">
        <v>48.5</v>
      </c>
      <c r="AE55">
        <v>97</v>
      </c>
      <c r="AF55">
        <v>48</v>
      </c>
      <c r="AG55">
        <v>7.34</v>
      </c>
      <c r="AH55">
        <v>14.29</v>
      </c>
      <c r="AI55">
        <v>14.29</v>
      </c>
      <c r="AJ55">
        <v>0</v>
      </c>
      <c r="AK55">
        <v>210</v>
      </c>
      <c r="AL55">
        <v>90</v>
      </c>
    </row>
    <row r="56" spans="1:38">
      <c r="A56" t="s">
        <v>98</v>
      </c>
      <c r="B56" s="34">
        <v>110.7</v>
      </c>
      <c r="C56" s="34">
        <v>33.69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16.55</v>
      </c>
      <c r="K56" s="37">
        <v>16.55</v>
      </c>
      <c r="L56" s="37">
        <v>16.97</v>
      </c>
      <c r="M56">
        <v>33.020000000000003</v>
      </c>
      <c r="N56">
        <v>270.73</v>
      </c>
      <c r="O56">
        <v>51.98</v>
      </c>
      <c r="P56">
        <v>0.69</v>
      </c>
      <c r="Q56">
        <v>19.54</v>
      </c>
      <c r="R56" s="93">
        <v>32.5</v>
      </c>
      <c r="S56" s="93">
        <v>32.5</v>
      </c>
      <c r="T56" s="93">
        <v>32.5</v>
      </c>
      <c r="U56">
        <v>1.03</v>
      </c>
      <c r="V56">
        <v>153.41701599999999</v>
      </c>
      <c r="W56">
        <v>1.39</v>
      </c>
      <c r="X56">
        <v>22.5</v>
      </c>
      <c r="Y56">
        <v>7.5</v>
      </c>
      <c r="Z56">
        <v>7.5</v>
      </c>
      <c r="AA56">
        <v>231.67</v>
      </c>
      <c r="AB56">
        <v>46.33</v>
      </c>
      <c r="AC56">
        <v>92.31</v>
      </c>
      <c r="AD56">
        <v>48.5</v>
      </c>
      <c r="AE56">
        <v>97</v>
      </c>
      <c r="AF56">
        <v>48</v>
      </c>
      <c r="AG56">
        <v>7.34</v>
      </c>
      <c r="AH56">
        <v>14.21</v>
      </c>
      <c r="AI56">
        <v>14.21</v>
      </c>
      <c r="AJ56">
        <v>0</v>
      </c>
      <c r="AK56">
        <v>210</v>
      </c>
      <c r="AL56">
        <v>90</v>
      </c>
    </row>
    <row r="57" spans="1:38">
      <c r="A57" t="s">
        <v>99</v>
      </c>
      <c r="B57" s="34">
        <v>139.58000000000001</v>
      </c>
      <c r="C57" s="34">
        <v>33.69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16.420000000000002</v>
      </c>
      <c r="K57" s="37">
        <v>16.420000000000002</v>
      </c>
      <c r="L57" s="37">
        <v>16.829999999999998</v>
      </c>
      <c r="M57">
        <v>33.020000000000003</v>
      </c>
      <c r="N57">
        <v>270.73</v>
      </c>
      <c r="O57">
        <v>51.98</v>
      </c>
      <c r="P57">
        <v>0.69</v>
      </c>
      <c r="Q57">
        <v>19.41</v>
      </c>
      <c r="R57" s="93">
        <v>32.5</v>
      </c>
      <c r="S57" s="93">
        <v>32.5</v>
      </c>
      <c r="T57" s="93">
        <v>32.5</v>
      </c>
      <c r="U57">
        <v>1.03</v>
      </c>
      <c r="V57">
        <v>150.75745000000001</v>
      </c>
      <c r="W57">
        <v>1.39</v>
      </c>
      <c r="X57">
        <v>22.5</v>
      </c>
      <c r="Y57">
        <v>7.5</v>
      </c>
      <c r="Z57">
        <v>7.5</v>
      </c>
      <c r="AA57">
        <v>231.67</v>
      </c>
      <c r="AB57">
        <v>46.33</v>
      </c>
      <c r="AC57">
        <v>92.31</v>
      </c>
      <c r="AD57">
        <v>47.5</v>
      </c>
      <c r="AE57">
        <v>97</v>
      </c>
      <c r="AF57">
        <v>48</v>
      </c>
      <c r="AG57">
        <v>7.34</v>
      </c>
      <c r="AH57">
        <v>14.77</v>
      </c>
      <c r="AI57">
        <v>14.77</v>
      </c>
      <c r="AJ57">
        <v>0</v>
      </c>
      <c r="AK57">
        <v>203</v>
      </c>
      <c r="AL57">
        <v>87</v>
      </c>
    </row>
    <row r="58" spans="1:38">
      <c r="A58" t="s">
        <v>100</v>
      </c>
      <c r="B58" s="34">
        <v>166.23</v>
      </c>
      <c r="C58" s="34">
        <v>33.69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16.09</v>
      </c>
      <c r="K58" s="37">
        <v>16.09</v>
      </c>
      <c r="L58" s="37">
        <v>16.489999999999998</v>
      </c>
      <c r="M58">
        <v>33.020000000000003</v>
      </c>
      <c r="N58">
        <v>270.73</v>
      </c>
      <c r="O58">
        <v>51.98</v>
      </c>
      <c r="P58">
        <v>0.69</v>
      </c>
      <c r="Q58">
        <v>19.21</v>
      </c>
      <c r="R58" s="93">
        <v>32.5</v>
      </c>
      <c r="S58" s="93">
        <v>32.5</v>
      </c>
      <c r="T58" s="93">
        <v>32.5</v>
      </c>
      <c r="U58">
        <v>1.03</v>
      </c>
      <c r="V58">
        <v>147.66923600000001</v>
      </c>
      <c r="W58">
        <v>1.39</v>
      </c>
      <c r="X58">
        <v>22.5</v>
      </c>
      <c r="Y58">
        <v>7.5</v>
      </c>
      <c r="Z58">
        <v>7.5</v>
      </c>
      <c r="AA58">
        <v>231.67</v>
      </c>
      <c r="AB58">
        <v>46.33</v>
      </c>
      <c r="AC58">
        <v>92.32</v>
      </c>
      <c r="AD58">
        <v>47</v>
      </c>
      <c r="AE58">
        <v>97</v>
      </c>
      <c r="AF58">
        <v>48</v>
      </c>
      <c r="AG58">
        <v>7.34</v>
      </c>
      <c r="AH58">
        <v>15.59</v>
      </c>
      <c r="AI58">
        <v>15.59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166.23</v>
      </c>
      <c r="C59" s="34">
        <v>33.69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15.89</v>
      </c>
      <c r="K59" s="37">
        <v>15.89</v>
      </c>
      <c r="L59" s="37">
        <v>16.29</v>
      </c>
      <c r="M59">
        <v>33.020000000000003</v>
      </c>
      <c r="N59">
        <v>270.73</v>
      </c>
      <c r="O59">
        <v>51.98</v>
      </c>
      <c r="P59">
        <v>0.77</v>
      </c>
      <c r="Q59">
        <v>19.600000000000001</v>
      </c>
      <c r="R59" s="93">
        <v>32.5</v>
      </c>
      <c r="S59" s="93">
        <v>32.5</v>
      </c>
      <c r="T59" s="93">
        <v>32.5</v>
      </c>
      <c r="U59">
        <v>1.07</v>
      </c>
      <c r="V59">
        <v>143.86011400000001</v>
      </c>
      <c r="W59">
        <v>1.43</v>
      </c>
      <c r="X59">
        <v>22.5</v>
      </c>
      <c r="Y59">
        <v>7.5</v>
      </c>
      <c r="Z59">
        <v>7.5</v>
      </c>
      <c r="AA59">
        <v>231.67</v>
      </c>
      <c r="AB59">
        <v>46.33</v>
      </c>
      <c r="AC59">
        <v>92.29</v>
      </c>
      <c r="AD59">
        <v>46</v>
      </c>
      <c r="AE59">
        <v>93</v>
      </c>
      <c r="AF59">
        <v>47</v>
      </c>
      <c r="AG59">
        <v>7.34</v>
      </c>
      <c r="AH59">
        <v>16.47</v>
      </c>
      <c r="AI59">
        <v>16.47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166.23</v>
      </c>
      <c r="C60" s="34">
        <v>52.63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15.46</v>
      </c>
      <c r="K60" s="37">
        <v>15.46</v>
      </c>
      <c r="L60" s="37">
        <v>15.85</v>
      </c>
      <c r="M60">
        <v>33.020000000000003</v>
      </c>
      <c r="N60">
        <v>270.73</v>
      </c>
      <c r="O60">
        <v>51.98</v>
      </c>
      <c r="P60">
        <v>0.77</v>
      </c>
      <c r="Q60">
        <v>19.54</v>
      </c>
      <c r="R60" s="93">
        <v>32.5</v>
      </c>
      <c r="S60" s="93">
        <v>32.5</v>
      </c>
      <c r="T60" s="93">
        <v>32.5</v>
      </c>
      <c r="U60">
        <v>1.07</v>
      </c>
      <c r="V60">
        <v>139.30085800000001</v>
      </c>
      <c r="W60">
        <v>1.43</v>
      </c>
      <c r="X60">
        <v>22.5</v>
      </c>
      <c r="Y60">
        <v>7.5</v>
      </c>
      <c r="Z60">
        <v>7.5</v>
      </c>
      <c r="AA60">
        <v>231.67</v>
      </c>
      <c r="AB60">
        <v>46.33</v>
      </c>
      <c r="AC60">
        <v>92.32</v>
      </c>
      <c r="AD60">
        <v>45</v>
      </c>
      <c r="AE60">
        <v>93</v>
      </c>
      <c r="AF60">
        <v>47</v>
      </c>
      <c r="AG60">
        <v>7.34</v>
      </c>
      <c r="AH60">
        <v>17.149999999999999</v>
      </c>
      <c r="AI60">
        <v>17.149999999999999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166.23</v>
      </c>
      <c r="C61" s="34">
        <v>33.69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15.02</v>
      </c>
      <c r="K61" s="37">
        <v>15.02</v>
      </c>
      <c r="L61" s="37">
        <v>15.4</v>
      </c>
      <c r="M61">
        <v>33.020000000000003</v>
      </c>
      <c r="N61">
        <v>270.73</v>
      </c>
      <c r="O61">
        <v>51.98</v>
      </c>
      <c r="P61">
        <v>0.77</v>
      </c>
      <c r="Q61">
        <v>17.600000000000001</v>
      </c>
      <c r="R61" s="93">
        <v>32.5</v>
      </c>
      <c r="S61" s="93">
        <v>32.5</v>
      </c>
      <c r="T61" s="93">
        <v>32.5</v>
      </c>
      <c r="U61">
        <v>1.07</v>
      </c>
      <c r="V61">
        <v>133.97198399999999</v>
      </c>
      <c r="W61">
        <v>1.43</v>
      </c>
      <c r="X61">
        <v>26</v>
      </c>
      <c r="Y61">
        <v>8.66</v>
      </c>
      <c r="Z61">
        <v>8.67</v>
      </c>
      <c r="AA61">
        <v>231.67</v>
      </c>
      <c r="AB61">
        <v>46.33</v>
      </c>
      <c r="AC61">
        <v>91.6</v>
      </c>
      <c r="AD61">
        <v>44</v>
      </c>
      <c r="AE61">
        <v>92</v>
      </c>
      <c r="AF61">
        <v>46</v>
      </c>
      <c r="AG61">
        <v>9</v>
      </c>
      <c r="AH61">
        <v>18.329999999999998</v>
      </c>
      <c r="AI61">
        <v>18.329999999999998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166.23</v>
      </c>
      <c r="C62" s="34">
        <v>33.69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14.41</v>
      </c>
      <c r="K62" s="37">
        <v>14.41</v>
      </c>
      <c r="L62" s="37">
        <v>14.77</v>
      </c>
      <c r="M62">
        <v>33.020000000000003</v>
      </c>
      <c r="N62">
        <v>270.73</v>
      </c>
      <c r="O62">
        <v>51.98</v>
      </c>
      <c r="P62">
        <v>0.77</v>
      </c>
      <c r="Q62">
        <v>17.600000000000001</v>
      </c>
      <c r="R62" s="93">
        <v>32.5</v>
      </c>
      <c r="S62" s="93">
        <v>32.5</v>
      </c>
      <c r="T62" s="93">
        <v>32.5</v>
      </c>
      <c r="U62">
        <v>1.07</v>
      </c>
      <c r="V62">
        <v>127.288972</v>
      </c>
      <c r="W62">
        <v>1.43</v>
      </c>
      <c r="X62">
        <v>26</v>
      </c>
      <c r="Y62">
        <v>8.66</v>
      </c>
      <c r="Z62">
        <v>8.67</v>
      </c>
      <c r="AA62">
        <v>231.67</v>
      </c>
      <c r="AB62">
        <v>46.33</v>
      </c>
      <c r="AC62">
        <v>88.3</v>
      </c>
      <c r="AD62">
        <v>42</v>
      </c>
      <c r="AE62">
        <v>88</v>
      </c>
      <c r="AF62">
        <v>44</v>
      </c>
      <c r="AG62">
        <v>9</v>
      </c>
      <c r="AH62">
        <v>18.350000000000001</v>
      </c>
      <c r="AI62">
        <v>18.350000000000001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166.23</v>
      </c>
      <c r="C63" s="34">
        <v>52.63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13.64</v>
      </c>
      <c r="K63" s="37">
        <v>13.64</v>
      </c>
      <c r="L63" s="37">
        <v>13.97</v>
      </c>
      <c r="M63">
        <v>57.74</v>
      </c>
      <c r="N63">
        <v>270.73</v>
      </c>
      <c r="O63">
        <v>51.98</v>
      </c>
      <c r="P63">
        <v>0.77</v>
      </c>
      <c r="Q63">
        <v>18</v>
      </c>
      <c r="R63" s="93">
        <v>32.5</v>
      </c>
      <c r="S63" s="93">
        <v>32.5</v>
      </c>
      <c r="T63" s="93">
        <v>32.5</v>
      </c>
      <c r="U63">
        <v>1.07</v>
      </c>
      <c r="V63">
        <v>117.751554</v>
      </c>
      <c r="W63">
        <v>1.43</v>
      </c>
      <c r="X63">
        <v>26</v>
      </c>
      <c r="Y63">
        <v>8.66</v>
      </c>
      <c r="Z63">
        <v>8.67</v>
      </c>
      <c r="AA63">
        <v>231.67</v>
      </c>
      <c r="AB63">
        <v>46.33</v>
      </c>
      <c r="AC63">
        <v>84.16</v>
      </c>
      <c r="AD63">
        <v>40</v>
      </c>
      <c r="AE63">
        <v>83</v>
      </c>
      <c r="AF63">
        <v>42</v>
      </c>
      <c r="AG63">
        <v>9.34</v>
      </c>
      <c r="AH63">
        <v>18.77</v>
      </c>
      <c r="AI63">
        <v>18.77</v>
      </c>
      <c r="AJ63">
        <v>0</v>
      </c>
      <c r="AK63">
        <v>179</v>
      </c>
      <c r="AL63">
        <v>76</v>
      </c>
    </row>
    <row r="64" spans="1:38">
      <c r="A64" t="s">
        <v>106</v>
      </c>
      <c r="B64" s="34">
        <v>166.23</v>
      </c>
      <c r="C64" s="34">
        <v>52.63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12.73</v>
      </c>
      <c r="K64" s="37">
        <v>12.73</v>
      </c>
      <c r="L64" s="37">
        <v>13.05</v>
      </c>
      <c r="M64">
        <v>57.74</v>
      </c>
      <c r="N64">
        <v>270.73</v>
      </c>
      <c r="O64">
        <v>51.98</v>
      </c>
      <c r="P64">
        <v>0.77</v>
      </c>
      <c r="Q64">
        <v>18.41</v>
      </c>
      <c r="R64" s="93">
        <v>32.5</v>
      </c>
      <c r="S64" s="93">
        <v>32.5</v>
      </c>
      <c r="T64" s="93">
        <v>32.5</v>
      </c>
      <c r="U64">
        <v>1.07</v>
      </c>
      <c r="V64">
        <v>108.165426</v>
      </c>
      <c r="W64">
        <v>1.43</v>
      </c>
      <c r="X64">
        <v>26</v>
      </c>
      <c r="Y64">
        <v>8.66</v>
      </c>
      <c r="Z64">
        <v>8.67</v>
      </c>
      <c r="AA64">
        <v>225.36</v>
      </c>
      <c r="AB64">
        <v>45.07</v>
      </c>
      <c r="AC64">
        <v>79.260000000000005</v>
      </c>
      <c r="AD64">
        <v>38.22</v>
      </c>
      <c r="AE64">
        <v>79</v>
      </c>
      <c r="AF64">
        <v>40</v>
      </c>
      <c r="AG64">
        <v>9.34</v>
      </c>
      <c r="AH64">
        <v>19.07</v>
      </c>
      <c r="AI64">
        <v>19.07</v>
      </c>
      <c r="AJ64">
        <v>0</v>
      </c>
      <c r="AK64">
        <v>168</v>
      </c>
      <c r="AL64">
        <v>72</v>
      </c>
    </row>
    <row r="65" spans="1:38">
      <c r="A65" t="s">
        <v>107</v>
      </c>
      <c r="B65" s="34">
        <v>166.23</v>
      </c>
      <c r="C65" s="34">
        <v>52.63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11.74</v>
      </c>
      <c r="K65" s="37">
        <v>11.74</v>
      </c>
      <c r="L65" s="37">
        <v>12.02</v>
      </c>
      <c r="M65">
        <v>57.74</v>
      </c>
      <c r="N65">
        <v>270.73</v>
      </c>
      <c r="O65">
        <v>51.98</v>
      </c>
      <c r="P65">
        <v>0.77</v>
      </c>
      <c r="Q65">
        <v>19.8</v>
      </c>
      <c r="R65" s="93">
        <v>32.5</v>
      </c>
      <c r="S65" s="93">
        <v>32.5</v>
      </c>
      <c r="T65" s="93">
        <v>32.5</v>
      </c>
      <c r="U65">
        <v>1.07</v>
      </c>
      <c r="V65">
        <v>97.42</v>
      </c>
      <c r="W65">
        <v>1.43</v>
      </c>
      <c r="X65">
        <v>26</v>
      </c>
      <c r="Y65">
        <v>8.66</v>
      </c>
      <c r="Z65">
        <v>8.67</v>
      </c>
      <c r="AA65">
        <v>213.35</v>
      </c>
      <c r="AB65">
        <v>42.67</v>
      </c>
      <c r="AC65">
        <v>73.88</v>
      </c>
      <c r="AD65">
        <v>35.67</v>
      </c>
      <c r="AE65">
        <v>75</v>
      </c>
      <c r="AF65">
        <v>37</v>
      </c>
      <c r="AG65">
        <v>9.66</v>
      </c>
      <c r="AH65">
        <v>19.13</v>
      </c>
      <c r="AI65">
        <v>19.13</v>
      </c>
      <c r="AJ65">
        <v>0</v>
      </c>
      <c r="AK65">
        <v>154</v>
      </c>
      <c r="AL65">
        <v>66</v>
      </c>
    </row>
    <row r="66" spans="1:38">
      <c r="A66" t="s">
        <v>108</v>
      </c>
      <c r="B66" s="34">
        <v>200.58</v>
      </c>
      <c r="C66" s="34">
        <v>52.63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10.65</v>
      </c>
      <c r="K66" s="37">
        <v>10.65</v>
      </c>
      <c r="L66" s="37">
        <v>10.92</v>
      </c>
      <c r="M66">
        <v>57.74</v>
      </c>
      <c r="N66">
        <v>270.73</v>
      </c>
      <c r="O66">
        <v>51.98</v>
      </c>
      <c r="P66">
        <v>0.77</v>
      </c>
      <c r="Q66">
        <v>21.57</v>
      </c>
      <c r="R66" s="93">
        <v>32.5</v>
      </c>
      <c r="S66" s="93">
        <v>32.5</v>
      </c>
      <c r="T66" s="93">
        <v>32.5</v>
      </c>
      <c r="U66">
        <v>1.07</v>
      </c>
      <c r="V66">
        <v>86.090053999999995</v>
      </c>
      <c r="W66">
        <v>1.43</v>
      </c>
      <c r="X66">
        <v>26</v>
      </c>
      <c r="Y66">
        <v>8.66</v>
      </c>
      <c r="Z66">
        <v>8.67</v>
      </c>
      <c r="AA66">
        <v>196.8</v>
      </c>
      <c r="AB66">
        <v>39.36</v>
      </c>
      <c r="AC66">
        <v>68.5</v>
      </c>
      <c r="AD66">
        <v>33</v>
      </c>
      <c r="AE66">
        <v>69</v>
      </c>
      <c r="AF66">
        <v>34</v>
      </c>
      <c r="AG66">
        <v>9.66</v>
      </c>
      <c r="AH66">
        <v>19.25</v>
      </c>
      <c r="AI66">
        <v>19.25</v>
      </c>
      <c r="AJ66">
        <v>0</v>
      </c>
      <c r="AK66">
        <v>140</v>
      </c>
      <c r="AL66">
        <v>60</v>
      </c>
    </row>
    <row r="67" spans="1:38">
      <c r="A67" t="s">
        <v>109</v>
      </c>
      <c r="B67" s="34">
        <v>200.58</v>
      </c>
      <c r="C67" s="34">
        <v>52.63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9.4600000000000009</v>
      </c>
      <c r="K67" s="37">
        <v>9.4600000000000009</v>
      </c>
      <c r="L67" s="37">
        <v>9.6999999999999993</v>
      </c>
      <c r="M67">
        <v>57.74</v>
      </c>
      <c r="N67">
        <v>270.73</v>
      </c>
      <c r="O67">
        <v>51.98</v>
      </c>
      <c r="P67">
        <v>0.85</v>
      </c>
      <c r="Q67">
        <v>22.08</v>
      </c>
      <c r="R67" s="93">
        <v>32.5</v>
      </c>
      <c r="S67" s="93">
        <v>32.5</v>
      </c>
      <c r="T67" s="93">
        <v>32.5</v>
      </c>
      <c r="U67">
        <v>1.07</v>
      </c>
      <c r="V67">
        <v>74.370428000000004</v>
      </c>
      <c r="W67">
        <v>1.43</v>
      </c>
      <c r="X67">
        <v>24</v>
      </c>
      <c r="Y67">
        <v>8</v>
      </c>
      <c r="Z67">
        <v>8</v>
      </c>
      <c r="AA67">
        <v>178.63</v>
      </c>
      <c r="AB67">
        <v>35.729999999999997</v>
      </c>
      <c r="AC67">
        <v>61.9</v>
      </c>
      <c r="AD67">
        <v>30.38</v>
      </c>
      <c r="AE67">
        <v>58</v>
      </c>
      <c r="AF67">
        <v>29</v>
      </c>
      <c r="AG67">
        <v>8.34</v>
      </c>
      <c r="AH67">
        <v>19.57</v>
      </c>
      <c r="AI67">
        <v>19.57</v>
      </c>
      <c r="AJ67">
        <v>0</v>
      </c>
      <c r="AK67">
        <v>126</v>
      </c>
      <c r="AL67">
        <v>54</v>
      </c>
    </row>
    <row r="68" spans="1:38">
      <c r="A68" t="s">
        <v>110</v>
      </c>
      <c r="B68" s="34">
        <v>248.71</v>
      </c>
      <c r="C68" s="34">
        <v>76.319999999999993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8.27</v>
      </c>
      <c r="K68" s="37">
        <v>8.27</v>
      </c>
      <c r="L68" s="37">
        <v>8.48</v>
      </c>
      <c r="M68">
        <v>57.74</v>
      </c>
      <c r="N68">
        <v>270.73</v>
      </c>
      <c r="O68">
        <v>51.98</v>
      </c>
      <c r="P68">
        <v>0.85</v>
      </c>
      <c r="Q68">
        <v>22.74</v>
      </c>
      <c r="R68" s="93">
        <v>32.69</v>
      </c>
      <c r="S68" s="93">
        <v>32.130000000000003</v>
      </c>
      <c r="T68" s="93">
        <v>32.68</v>
      </c>
      <c r="U68">
        <v>1.07</v>
      </c>
      <c r="V68">
        <v>62.270864000000003</v>
      </c>
      <c r="W68">
        <v>1.43</v>
      </c>
      <c r="X68">
        <v>24</v>
      </c>
      <c r="Y68">
        <v>8</v>
      </c>
      <c r="Z68">
        <v>8</v>
      </c>
      <c r="AA68">
        <v>158.63</v>
      </c>
      <c r="AB68">
        <v>31.73</v>
      </c>
      <c r="AC68">
        <v>54.62</v>
      </c>
      <c r="AD68">
        <v>26.98</v>
      </c>
      <c r="AE68">
        <v>50</v>
      </c>
      <c r="AF68">
        <v>25</v>
      </c>
      <c r="AG68">
        <v>8.34</v>
      </c>
      <c r="AH68">
        <v>19.82</v>
      </c>
      <c r="AI68">
        <v>19.82</v>
      </c>
      <c r="AJ68">
        <v>0</v>
      </c>
      <c r="AK68">
        <v>112</v>
      </c>
      <c r="AL68">
        <v>48</v>
      </c>
    </row>
    <row r="69" spans="1:38">
      <c r="A69" t="s">
        <v>111</v>
      </c>
      <c r="B69" s="34">
        <v>260.48</v>
      </c>
      <c r="C69" s="34">
        <v>76.319999999999993</v>
      </c>
      <c r="D69" s="93">
        <f t="shared" si="1"/>
        <v>84.17</v>
      </c>
      <c r="E69" s="34">
        <v>0</v>
      </c>
      <c r="F69" s="34"/>
      <c r="G69" s="34"/>
      <c r="H69" s="34"/>
      <c r="I69" s="34"/>
      <c r="J69" s="37">
        <v>6.92</v>
      </c>
      <c r="K69" s="37">
        <v>6.92</v>
      </c>
      <c r="L69" s="37">
        <v>7.1</v>
      </c>
      <c r="M69">
        <v>57.74</v>
      </c>
      <c r="N69">
        <v>270.73</v>
      </c>
      <c r="O69">
        <v>99.74</v>
      </c>
      <c r="P69">
        <v>0.85</v>
      </c>
      <c r="Q69">
        <v>25.95</v>
      </c>
      <c r="R69" s="93">
        <v>33</v>
      </c>
      <c r="S69" s="93">
        <v>18.170000000000002</v>
      </c>
      <c r="T69" s="93">
        <v>33</v>
      </c>
      <c r="U69">
        <v>1.07</v>
      </c>
      <c r="V69">
        <v>52.382733999999999</v>
      </c>
      <c r="W69">
        <v>1.43</v>
      </c>
      <c r="X69">
        <v>24</v>
      </c>
      <c r="Y69">
        <v>8</v>
      </c>
      <c r="Z69">
        <v>8</v>
      </c>
      <c r="AA69">
        <v>125.53</v>
      </c>
      <c r="AB69">
        <v>25.11</v>
      </c>
      <c r="AC69">
        <v>46.89</v>
      </c>
      <c r="AD69">
        <v>23.36</v>
      </c>
      <c r="AE69">
        <v>42</v>
      </c>
      <c r="AF69">
        <v>21</v>
      </c>
      <c r="AG69">
        <v>8.66</v>
      </c>
      <c r="AH69">
        <v>20.67</v>
      </c>
      <c r="AI69">
        <v>20.67</v>
      </c>
      <c r="AJ69">
        <v>0</v>
      </c>
      <c r="AK69">
        <v>98</v>
      </c>
      <c r="AL69">
        <v>42</v>
      </c>
    </row>
    <row r="70" spans="1:38">
      <c r="A70" t="s">
        <v>112</v>
      </c>
      <c r="B70" s="34">
        <v>260.48</v>
      </c>
      <c r="C70" s="34">
        <v>86.83</v>
      </c>
      <c r="D70" s="93">
        <f t="shared" si="1"/>
        <v>73.460000000000008</v>
      </c>
      <c r="E70" s="34">
        <v>0</v>
      </c>
      <c r="F70" s="34"/>
      <c r="G70" s="34"/>
      <c r="H70" s="34"/>
      <c r="I70" s="34"/>
      <c r="J70" s="37">
        <v>5.51</v>
      </c>
      <c r="K70" s="37">
        <v>5.51</v>
      </c>
      <c r="L70" s="37">
        <v>5.65</v>
      </c>
      <c r="M70">
        <v>57.74</v>
      </c>
      <c r="N70">
        <v>270.73</v>
      </c>
      <c r="O70">
        <v>99.74</v>
      </c>
      <c r="P70">
        <v>0.85</v>
      </c>
      <c r="Q70">
        <v>26.75</v>
      </c>
      <c r="R70" s="93">
        <v>33</v>
      </c>
      <c r="S70" s="93">
        <v>7.46</v>
      </c>
      <c r="T70" s="93">
        <v>33</v>
      </c>
      <c r="U70">
        <v>1.07</v>
      </c>
      <c r="V70">
        <v>39.825296000000002</v>
      </c>
      <c r="W70">
        <v>1.43</v>
      </c>
      <c r="X70">
        <v>24</v>
      </c>
      <c r="Y70">
        <v>8</v>
      </c>
      <c r="Z70">
        <v>8</v>
      </c>
      <c r="AA70">
        <v>105.42</v>
      </c>
      <c r="AB70">
        <v>21.08</v>
      </c>
      <c r="AC70">
        <v>38.97</v>
      </c>
      <c r="AD70">
        <v>18.54</v>
      </c>
      <c r="AE70">
        <v>35</v>
      </c>
      <c r="AF70">
        <v>17</v>
      </c>
      <c r="AG70">
        <v>9</v>
      </c>
      <c r="AH70">
        <v>20.67</v>
      </c>
      <c r="AI70">
        <v>20.67</v>
      </c>
      <c r="AJ70">
        <v>0</v>
      </c>
      <c r="AK70">
        <v>81</v>
      </c>
      <c r="AL70">
        <v>34</v>
      </c>
    </row>
    <row r="71" spans="1:38">
      <c r="A71" t="s">
        <v>113</v>
      </c>
      <c r="B71" s="34">
        <v>260.48</v>
      </c>
      <c r="C71" s="34">
        <v>86.83</v>
      </c>
      <c r="D71" s="93">
        <f t="shared" si="1"/>
        <v>41.349999999999994</v>
      </c>
      <c r="E71" s="34">
        <v>0</v>
      </c>
      <c r="F71" s="34"/>
      <c r="G71" s="34"/>
      <c r="H71" s="34"/>
      <c r="I71" s="34"/>
      <c r="J71" s="37">
        <v>4.01</v>
      </c>
      <c r="K71" s="37">
        <v>4.01</v>
      </c>
      <c r="L71" s="37">
        <v>4.1100000000000003</v>
      </c>
      <c r="M71">
        <v>57.74</v>
      </c>
      <c r="N71">
        <v>270.73</v>
      </c>
      <c r="O71">
        <v>99.74</v>
      </c>
      <c r="P71">
        <v>0.85</v>
      </c>
      <c r="Q71">
        <v>27.25</v>
      </c>
      <c r="R71" s="93">
        <v>20.149999999999999</v>
      </c>
      <c r="S71" s="93">
        <v>1.05</v>
      </c>
      <c r="T71" s="93">
        <v>20.149999999999999</v>
      </c>
      <c r="U71">
        <v>1.1100000000000001</v>
      </c>
      <c r="V71">
        <v>27.618569999999998</v>
      </c>
      <c r="W71">
        <v>1.43</v>
      </c>
      <c r="X71">
        <v>24</v>
      </c>
      <c r="Y71">
        <v>8</v>
      </c>
      <c r="Z71">
        <v>8</v>
      </c>
      <c r="AA71">
        <v>85.33</v>
      </c>
      <c r="AB71">
        <v>17.07</v>
      </c>
      <c r="AC71">
        <v>30.37</v>
      </c>
      <c r="AD71">
        <v>13.5</v>
      </c>
      <c r="AE71">
        <v>25</v>
      </c>
      <c r="AF71">
        <v>12</v>
      </c>
      <c r="AG71">
        <v>9.34</v>
      </c>
      <c r="AH71">
        <v>17.329999999999998</v>
      </c>
      <c r="AI71">
        <v>17.329999999999998</v>
      </c>
      <c r="AJ71">
        <v>22.14</v>
      </c>
      <c r="AK71">
        <v>56</v>
      </c>
      <c r="AL71">
        <v>24</v>
      </c>
    </row>
    <row r="72" spans="1:38">
      <c r="A72" t="s">
        <v>114</v>
      </c>
      <c r="B72" s="34">
        <v>260.48</v>
      </c>
      <c r="C72" s="34">
        <v>86.83</v>
      </c>
      <c r="D72" s="93">
        <f t="shared" si="1"/>
        <v>20.96</v>
      </c>
      <c r="E72" s="34">
        <v>0</v>
      </c>
      <c r="F72" s="34"/>
      <c r="G72" s="34"/>
      <c r="H72" s="34"/>
      <c r="I72" s="34"/>
      <c r="J72" s="37">
        <v>2.4300000000000002</v>
      </c>
      <c r="K72" s="37">
        <v>2.4300000000000002</v>
      </c>
      <c r="L72" s="37">
        <v>2.4900000000000002</v>
      </c>
      <c r="M72">
        <v>57.74</v>
      </c>
      <c r="N72">
        <v>270.73</v>
      </c>
      <c r="O72">
        <v>99.74</v>
      </c>
      <c r="P72">
        <v>0.85</v>
      </c>
      <c r="Q72">
        <v>27.53</v>
      </c>
      <c r="R72" s="93">
        <v>10.48</v>
      </c>
      <c r="S72" s="93">
        <v>0</v>
      </c>
      <c r="T72" s="93">
        <v>10.48</v>
      </c>
      <c r="U72">
        <v>1.1100000000000001</v>
      </c>
      <c r="V72">
        <v>17.759665999999999</v>
      </c>
      <c r="W72">
        <v>1.43</v>
      </c>
      <c r="X72">
        <v>24</v>
      </c>
      <c r="Y72">
        <v>8</v>
      </c>
      <c r="Z72">
        <v>8</v>
      </c>
      <c r="AA72">
        <v>65.34</v>
      </c>
      <c r="AB72">
        <v>13.07</v>
      </c>
      <c r="AC72">
        <v>21.44</v>
      </c>
      <c r="AD72">
        <v>10</v>
      </c>
      <c r="AE72">
        <v>18</v>
      </c>
      <c r="AF72">
        <v>9</v>
      </c>
      <c r="AG72">
        <v>9.66</v>
      </c>
      <c r="AH72">
        <v>17.329999999999998</v>
      </c>
      <c r="AI72">
        <v>17.329999999999998</v>
      </c>
      <c r="AJ72">
        <v>23.1</v>
      </c>
      <c r="AK72">
        <v>42</v>
      </c>
      <c r="AL72">
        <v>18</v>
      </c>
    </row>
    <row r="73" spans="1:38">
      <c r="A73" t="s">
        <v>115</v>
      </c>
      <c r="B73" s="34">
        <v>260.48</v>
      </c>
      <c r="C73" s="34">
        <v>86.83</v>
      </c>
      <c r="D73" s="93">
        <f t="shared" si="1"/>
        <v>9.1199999999999992</v>
      </c>
      <c r="E73" s="34">
        <v>0</v>
      </c>
      <c r="F73" s="34"/>
      <c r="G73" s="34"/>
      <c r="H73" s="34"/>
      <c r="I73" s="34"/>
      <c r="J73" s="37">
        <v>1.56</v>
      </c>
      <c r="K73" s="37">
        <v>1.56</v>
      </c>
      <c r="L73" s="37">
        <v>1.59</v>
      </c>
      <c r="M73">
        <v>57.74</v>
      </c>
      <c r="N73">
        <v>270.73</v>
      </c>
      <c r="O73">
        <v>99.74</v>
      </c>
      <c r="P73">
        <v>0.85</v>
      </c>
      <c r="Q73">
        <v>29.53</v>
      </c>
      <c r="R73" s="93">
        <v>4.5599999999999996</v>
      </c>
      <c r="S73" s="93">
        <v>0</v>
      </c>
      <c r="T73" s="93">
        <v>4.5599999999999996</v>
      </c>
      <c r="U73">
        <v>1.1100000000000001</v>
      </c>
      <c r="V73">
        <v>10.774652</v>
      </c>
      <c r="W73">
        <v>1.43</v>
      </c>
      <c r="X73">
        <v>24</v>
      </c>
      <c r="Y73">
        <v>8</v>
      </c>
      <c r="Z73">
        <v>8</v>
      </c>
      <c r="AA73">
        <v>45.27</v>
      </c>
      <c r="AB73">
        <v>9.0500000000000007</v>
      </c>
      <c r="AC73">
        <v>15</v>
      </c>
      <c r="AD73">
        <v>5</v>
      </c>
      <c r="AE73">
        <v>10</v>
      </c>
      <c r="AF73">
        <v>5</v>
      </c>
      <c r="AG73">
        <v>10</v>
      </c>
      <c r="AH73">
        <v>17.329999999999998</v>
      </c>
      <c r="AI73">
        <v>17.329999999999998</v>
      </c>
      <c r="AJ73">
        <v>23.1</v>
      </c>
      <c r="AK73">
        <v>28</v>
      </c>
      <c r="AL73">
        <v>12</v>
      </c>
    </row>
    <row r="74" spans="1:38">
      <c r="A74" t="s">
        <v>116</v>
      </c>
      <c r="B74" s="34">
        <v>260.48</v>
      </c>
      <c r="C74" s="34">
        <v>86.83</v>
      </c>
      <c r="D74" s="93">
        <f t="shared" si="1"/>
        <v>2.44</v>
      </c>
      <c r="E74" s="34">
        <v>0</v>
      </c>
      <c r="F74" s="34"/>
      <c r="G74" s="34"/>
      <c r="H74" s="34"/>
      <c r="I74" s="34"/>
      <c r="J74" s="37">
        <v>0.88</v>
      </c>
      <c r="K74" s="37">
        <v>0.88</v>
      </c>
      <c r="L74" s="37">
        <v>0.9</v>
      </c>
      <c r="M74">
        <v>57.74</v>
      </c>
      <c r="N74">
        <v>270.73</v>
      </c>
      <c r="O74">
        <v>99.74</v>
      </c>
      <c r="P74">
        <v>0.85</v>
      </c>
      <c r="Q74">
        <v>30.33</v>
      </c>
      <c r="R74" s="93">
        <v>1.22</v>
      </c>
      <c r="S74" s="93">
        <v>0</v>
      </c>
      <c r="T74" s="93">
        <v>1.22</v>
      </c>
      <c r="U74">
        <v>1.1100000000000001</v>
      </c>
      <c r="V74">
        <v>5.9328779999999997</v>
      </c>
      <c r="W74">
        <v>1.43</v>
      </c>
      <c r="X74">
        <v>26</v>
      </c>
      <c r="Y74">
        <v>8.66</v>
      </c>
      <c r="Z74">
        <v>8.67</v>
      </c>
      <c r="AA74">
        <v>26.08</v>
      </c>
      <c r="AB74">
        <v>5.21</v>
      </c>
      <c r="AC74">
        <v>10.67</v>
      </c>
      <c r="AD74">
        <v>3</v>
      </c>
      <c r="AE74">
        <v>5</v>
      </c>
      <c r="AF74">
        <v>2</v>
      </c>
      <c r="AG74">
        <v>10.66</v>
      </c>
      <c r="AH74">
        <v>17.329999999999998</v>
      </c>
      <c r="AI74">
        <v>17.329999999999998</v>
      </c>
      <c r="AJ74">
        <v>24.06</v>
      </c>
      <c r="AK74">
        <v>14</v>
      </c>
      <c r="AL74">
        <v>6</v>
      </c>
    </row>
    <row r="75" spans="1:38">
      <c r="A75" t="s">
        <v>117</v>
      </c>
      <c r="B75" s="34">
        <v>260.48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0.39</v>
      </c>
      <c r="K75" s="37">
        <v>0.39</v>
      </c>
      <c r="L75" s="37">
        <v>0.4</v>
      </c>
      <c r="M75">
        <v>57.74</v>
      </c>
      <c r="N75">
        <v>270.73</v>
      </c>
      <c r="O75">
        <v>99.74</v>
      </c>
      <c r="P75">
        <v>0.85</v>
      </c>
      <c r="Q75">
        <v>30.93</v>
      </c>
      <c r="R75" s="93">
        <v>0</v>
      </c>
      <c r="S75" s="93">
        <v>0</v>
      </c>
      <c r="T75" s="93">
        <v>0</v>
      </c>
      <c r="U75">
        <v>1.1100000000000001</v>
      </c>
      <c r="V75">
        <v>1.626914</v>
      </c>
      <c r="W75">
        <v>1.39</v>
      </c>
      <c r="X75">
        <v>27</v>
      </c>
      <c r="Y75">
        <v>9</v>
      </c>
      <c r="Z75">
        <v>9</v>
      </c>
      <c r="AA75">
        <v>14.67</v>
      </c>
      <c r="AB75">
        <v>2.93</v>
      </c>
      <c r="AC75">
        <v>4</v>
      </c>
      <c r="AD75">
        <v>1</v>
      </c>
      <c r="AE75">
        <v>1</v>
      </c>
      <c r="AF75">
        <v>1</v>
      </c>
      <c r="AG75">
        <v>11.34</v>
      </c>
      <c r="AH75">
        <v>17.329999999999998</v>
      </c>
      <c r="AI75">
        <v>17.329999999999998</v>
      </c>
      <c r="AJ75">
        <v>24.06</v>
      </c>
      <c r="AK75">
        <v>7</v>
      </c>
      <c r="AL75">
        <v>3</v>
      </c>
    </row>
    <row r="76" spans="1:38">
      <c r="A76" t="s">
        <v>118</v>
      </c>
      <c r="B76" s="34">
        <v>260.48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0.1</v>
      </c>
      <c r="K76" s="37">
        <v>0.1</v>
      </c>
      <c r="L76" s="37">
        <v>0.1</v>
      </c>
      <c r="M76">
        <v>57.74</v>
      </c>
      <c r="N76">
        <v>270.73</v>
      </c>
      <c r="O76">
        <v>99.74</v>
      </c>
      <c r="P76">
        <v>0.85</v>
      </c>
      <c r="Q76">
        <v>30.68</v>
      </c>
      <c r="R76" s="93">
        <v>0</v>
      </c>
      <c r="S76" s="93">
        <v>0</v>
      </c>
      <c r="T76" s="93">
        <v>0</v>
      </c>
      <c r="U76">
        <v>1.1100000000000001</v>
      </c>
      <c r="V76">
        <v>0</v>
      </c>
      <c r="W76">
        <v>1.39</v>
      </c>
      <c r="X76">
        <v>30</v>
      </c>
      <c r="Y76">
        <v>10</v>
      </c>
      <c r="Z76">
        <v>10</v>
      </c>
      <c r="AA76">
        <v>6.52</v>
      </c>
      <c r="AB76">
        <v>1.3</v>
      </c>
      <c r="AC76">
        <v>0</v>
      </c>
      <c r="AD76">
        <v>0</v>
      </c>
      <c r="AE76">
        <v>0</v>
      </c>
      <c r="AF76">
        <v>0</v>
      </c>
      <c r="AG76">
        <v>12</v>
      </c>
      <c r="AH76">
        <v>17.329999999999998</v>
      </c>
      <c r="AI76">
        <v>17.329999999999998</v>
      </c>
      <c r="AJ76">
        <v>24.06</v>
      </c>
      <c r="AK76">
        <v>1</v>
      </c>
      <c r="AL76">
        <v>1</v>
      </c>
    </row>
    <row r="77" spans="1:38">
      <c r="A77" t="s">
        <v>119</v>
      </c>
      <c r="B77" s="34">
        <v>260.48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57.74</v>
      </c>
      <c r="N77">
        <v>270.73</v>
      </c>
      <c r="O77">
        <v>99.74</v>
      </c>
      <c r="P77">
        <v>0.85</v>
      </c>
      <c r="Q77">
        <v>31.46</v>
      </c>
      <c r="R77" s="93">
        <v>0</v>
      </c>
      <c r="S77" s="93">
        <v>0</v>
      </c>
      <c r="T77" s="93">
        <v>0</v>
      </c>
      <c r="U77">
        <v>1.1100000000000001</v>
      </c>
      <c r="V77">
        <v>0</v>
      </c>
      <c r="W77">
        <v>1.39</v>
      </c>
      <c r="X77">
        <v>35</v>
      </c>
      <c r="Y77">
        <v>11.66</v>
      </c>
      <c r="Z77">
        <v>11.67</v>
      </c>
      <c r="AA77">
        <v>1.63</v>
      </c>
      <c r="AB77">
        <v>0.33</v>
      </c>
      <c r="AC77">
        <v>0</v>
      </c>
      <c r="AD77">
        <v>0</v>
      </c>
      <c r="AE77">
        <v>0</v>
      </c>
      <c r="AF77">
        <v>0</v>
      </c>
      <c r="AG77">
        <v>12.66</v>
      </c>
      <c r="AH77">
        <v>19</v>
      </c>
      <c r="AI77">
        <v>19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99.74</v>
      </c>
      <c r="P78">
        <v>0.85</v>
      </c>
      <c r="Q78">
        <v>31.69</v>
      </c>
      <c r="R78" s="93">
        <v>0</v>
      </c>
      <c r="S78" s="93">
        <v>0</v>
      </c>
      <c r="T78" s="93">
        <v>0</v>
      </c>
      <c r="U78">
        <v>1.1100000000000001</v>
      </c>
      <c r="V78">
        <v>0</v>
      </c>
      <c r="W78">
        <v>1.39</v>
      </c>
      <c r="X78">
        <v>35</v>
      </c>
      <c r="Y78">
        <v>11.66</v>
      </c>
      <c r="Z78">
        <v>11.67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13.34</v>
      </c>
      <c r="AH78">
        <v>20.67</v>
      </c>
      <c r="AI78">
        <v>20.67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99.74</v>
      </c>
      <c r="P79">
        <v>0.85</v>
      </c>
      <c r="Q79">
        <v>30.13</v>
      </c>
      <c r="R79" s="93">
        <v>0</v>
      </c>
      <c r="S79" s="93">
        <v>0</v>
      </c>
      <c r="T79" s="93">
        <v>0</v>
      </c>
      <c r="U79">
        <v>1.07</v>
      </c>
      <c r="V79">
        <v>0</v>
      </c>
      <c r="W79">
        <v>1.39</v>
      </c>
      <c r="X79">
        <v>36.5</v>
      </c>
      <c r="Y79">
        <v>12.16</v>
      </c>
      <c r="Z79">
        <v>12.17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13.66</v>
      </c>
      <c r="AH79">
        <v>19.329999999999998</v>
      </c>
      <c r="AI79">
        <v>19.329999999999998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99.74</v>
      </c>
      <c r="P80">
        <v>0.85</v>
      </c>
      <c r="Q80">
        <v>30.27</v>
      </c>
      <c r="R80" s="93">
        <v>0</v>
      </c>
      <c r="S80" s="93">
        <v>0</v>
      </c>
      <c r="T80" s="93">
        <v>0</v>
      </c>
      <c r="U80">
        <v>1.07</v>
      </c>
      <c r="V80">
        <v>0</v>
      </c>
      <c r="W80">
        <v>1.39</v>
      </c>
      <c r="X80">
        <v>39.5</v>
      </c>
      <c r="Y80">
        <v>13.16</v>
      </c>
      <c r="Z80">
        <v>13.17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</v>
      </c>
      <c r="AH80">
        <v>19.329999999999998</v>
      </c>
      <c r="AI80">
        <v>19.329999999999998</v>
      </c>
      <c r="AJ80">
        <v>24.06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99.74</v>
      </c>
      <c r="P81">
        <v>0.85</v>
      </c>
      <c r="Q81">
        <v>28.18</v>
      </c>
      <c r="R81" s="93">
        <v>0</v>
      </c>
      <c r="S81" s="93">
        <v>0</v>
      </c>
      <c r="T81" s="93">
        <v>0</v>
      </c>
      <c r="U81">
        <v>1.07</v>
      </c>
      <c r="V81">
        <v>0</v>
      </c>
      <c r="W81">
        <v>1.39</v>
      </c>
      <c r="X81">
        <v>43</v>
      </c>
      <c r="Y81">
        <v>14.34</v>
      </c>
      <c r="Z81">
        <v>14.33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14.34</v>
      </c>
      <c r="AH81">
        <v>19.329999999999998</v>
      </c>
      <c r="AI81">
        <v>19.329999999999998</v>
      </c>
      <c r="AJ81">
        <v>24.06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270.73</v>
      </c>
      <c r="O82">
        <v>99.74</v>
      </c>
      <c r="P82">
        <v>0.85</v>
      </c>
      <c r="Q82">
        <v>28.11</v>
      </c>
      <c r="R82" s="93">
        <v>0</v>
      </c>
      <c r="S82" s="93">
        <v>0</v>
      </c>
      <c r="T82" s="93">
        <v>0</v>
      </c>
      <c r="U82">
        <v>1.07</v>
      </c>
      <c r="V82">
        <v>0</v>
      </c>
      <c r="W82">
        <v>1.39</v>
      </c>
      <c r="X82">
        <v>47</v>
      </c>
      <c r="Y82">
        <v>15.66</v>
      </c>
      <c r="Z82">
        <v>15.67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14.66</v>
      </c>
      <c r="AH82">
        <v>19.329999999999998</v>
      </c>
      <c r="AI82">
        <v>19.329999999999998</v>
      </c>
      <c r="AJ82">
        <v>24.06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99.74</v>
      </c>
      <c r="P83">
        <v>0.85</v>
      </c>
      <c r="Q83">
        <v>28.32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1.39</v>
      </c>
      <c r="X83">
        <v>48.5</v>
      </c>
      <c r="Y83">
        <v>16.16</v>
      </c>
      <c r="Z83">
        <v>16.170000000000002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14.66</v>
      </c>
      <c r="AH83">
        <v>20.67</v>
      </c>
      <c r="AI83">
        <v>20.67</v>
      </c>
      <c r="AJ83">
        <v>24.06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99.74</v>
      </c>
      <c r="P84">
        <v>0.85</v>
      </c>
      <c r="Q84">
        <v>28.36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1.39</v>
      </c>
      <c r="X84">
        <v>49.5</v>
      </c>
      <c r="Y84">
        <v>16.5</v>
      </c>
      <c r="Z84">
        <v>16.5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14.66</v>
      </c>
      <c r="AH84">
        <v>24</v>
      </c>
      <c r="AI84">
        <v>24</v>
      </c>
      <c r="AJ84">
        <v>24.06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99.74</v>
      </c>
      <c r="P85">
        <v>0.93</v>
      </c>
      <c r="Q85">
        <v>26.34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1.39</v>
      </c>
      <c r="X85">
        <v>52.5</v>
      </c>
      <c r="Y85">
        <v>17.5</v>
      </c>
      <c r="Z85">
        <v>17.5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19.34</v>
      </c>
      <c r="AH85">
        <v>27.33</v>
      </c>
      <c r="AI85">
        <v>27.33</v>
      </c>
      <c r="AJ85">
        <v>24.06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99.74</v>
      </c>
      <c r="P86">
        <v>0.93</v>
      </c>
      <c r="Q86">
        <v>26.37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1.39</v>
      </c>
      <c r="X86">
        <v>56</v>
      </c>
      <c r="Y86">
        <v>18.66</v>
      </c>
      <c r="Z86">
        <v>18.670000000000002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</v>
      </c>
      <c r="AH86">
        <v>30.67</v>
      </c>
      <c r="AI86">
        <v>30.67</v>
      </c>
      <c r="AJ86">
        <v>24.06</v>
      </c>
      <c r="AK86">
        <v>0</v>
      </c>
      <c r="AL86">
        <v>0</v>
      </c>
    </row>
    <row r="87" spans="1:38">
      <c r="A87" t="s">
        <v>129</v>
      </c>
      <c r="B87" s="34">
        <v>257.94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270.73</v>
      </c>
      <c r="O87">
        <v>99.74</v>
      </c>
      <c r="P87">
        <v>0.93</v>
      </c>
      <c r="Q87">
        <v>26.35</v>
      </c>
      <c r="R87" s="93">
        <v>0</v>
      </c>
      <c r="S87" s="93">
        <v>0</v>
      </c>
      <c r="T87" s="93">
        <v>0</v>
      </c>
      <c r="U87">
        <v>1.1100000000000001</v>
      </c>
      <c r="V87">
        <v>0</v>
      </c>
      <c r="W87">
        <v>1.39</v>
      </c>
      <c r="X87">
        <v>56</v>
      </c>
      <c r="Y87">
        <v>18.66</v>
      </c>
      <c r="Z87">
        <v>18.670000000000002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18.66</v>
      </c>
      <c r="AH87">
        <v>32.33</v>
      </c>
      <c r="AI87">
        <v>32.33</v>
      </c>
      <c r="AJ87">
        <v>24.06</v>
      </c>
      <c r="AK87">
        <v>0</v>
      </c>
      <c r="AL87">
        <v>0</v>
      </c>
    </row>
    <row r="88" spans="1:38">
      <c r="A88" t="s">
        <v>130</v>
      </c>
      <c r="B88" s="34">
        <v>231.28</v>
      </c>
      <c r="C88" s="34">
        <v>62.76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47.17</v>
      </c>
      <c r="N88">
        <v>231.02</v>
      </c>
      <c r="O88">
        <v>70.87</v>
      </c>
      <c r="P88">
        <v>0.93</v>
      </c>
      <c r="Q88">
        <v>26.11</v>
      </c>
      <c r="R88" s="93">
        <v>0</v>
      </c>
      <c r="S88" s="93">
        <v>0</v>
      </c>
      <c r="T88" s="93">
        <v>0</v>
      </c>
      <c r="U88">
        <v>1.1100000000000001</v>
      </c>
      <c r="V88">
        <v>0</v>
      </c>
      <c r="W88">
        <v>1.39</v>
      </c>
      <c r="X88">
        <v>58.5</v>
      </c>
      <c r="Y88">
        <v>19.5</v>
      </c>
      <c r="Z88">
        <v>19.5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34</v>
      </c>
      <c r="AI88">
        <v>34</v>
      </c>
      <c r="AJ88">
        <v>24.06</v>
      </c>
      <c r="AK88">
        <v>0</v>
      </c>
      <c r="AL88">
        <v>0</v>
      </c>
    </row>
    <row r="89" spans="1:38">
      <c r="A89" t="s">
        <v>131</v>
      </c>
      <c r="B89" s="34">
        <v>257.94</v>
      </c>
      <c r="C89" s="34">
        <v>57.39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33.020000000000003</v>
      </c>
      <c r="N89">
        <v>270.73</v>
      </c>
      <c r="O89">
        <v>52.94</v>
      </c>
      <c r="P89">
        <v>0.93</v>
      </c>
      <c r="Q89">
        <v>26.17</v>
      </c>
      <c r="R89" s="93">
        <v>0</v>
      </c>
      <c r="S89" s="93">
        <v>0</v>
      </c>
      <c r="T89" s="93">
        <v>0</v>
      </c>
      <c r="U89">
        <v>1.1100000000000001</v>
      </c>
      <c r="V89">
        <v>0</v>
      </c>
      <c r="W89">
        <v>1.39</v>
      </c>
      <c r="X89">
        <v>60</v>
      </c>
      <c r="Y89">
        <v>20</v>
      </c>
      <c r="Z89">
        <v>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</v>
      </c>
      <c r="AH89">
        <v>45</v>
      </c>
      <c r="AI89">
        <v>45</v>
      </c>
      <c r="AJ89">
        <v>24.06</v>
      </c>
      <c r="AK89">
        <v>0</v>
      </c>
      <c r="AL89">
        <v>0</v>
      </c>
    </row>
    <row r="90" spans="1:38">
      <c r="A90" t="s">
        <v>132</v>
      </c>
      <c r="B90" s="34">
        <v>257.94</v>
      </c>
      <c r="C90" s="34">
        <v>76.319999999999993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33.020000000000003</v>
      </c>
      <c r="N90">
        <v>270.73</v>
      </c>
      <c r="O90">
        <v>52.94</v>
      </c>
      <c r="P90">
        <v>0.93</v>
      </c>
      <c r="Q90">
        <v>26.18</v>
      </c>
      <c r="R90" s="93">
        <v>0</v>
      </c>
      <c r="S90" s="93">
        <v>0</v>
      </c>
      <c r="T90" s="93">
        <v>0</v>
      </c>
      <c r="U90">
        <v>1.1100000000000001</v>
      </c>
      <c r="V90">
        <v>0</v>
      </c>
      <c r="W90">
        <v>1.39</v>
      </c>
      <c r="X90">
        <v>60</v>
      </c>
      <c r="Y90">
        <v>20</v>
      </c>
      <c r="Z90">
        <v>20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17.66</v>
      </c>
      <c r="AH90">
        <v>45.33</v>
      </c>
      <c r="AI90">
        <v>45.33</v>
      </c>
      <c r="AJ90">
        <v>24.06</v>
      </c>
      <c r="AK90">
        <v>0</v>
      </c>
      <c r="AL90">
        <v>0</v>
      </c>
    </row>
    <row r="91" spans="1:38">
      <c r="A91" t="s">
        <v>133</v>
      </c>
      <c r="B91" s="34">
        <v>225.17</v>
      </c>
      <c r="C91" s="34">
        <v>57.39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33.020000000000003</v>
      </c>
      <c r="N91">
        <v>270.73</v>
      </c>
      <c r="O91">
        <v>52.94</v>
      </c>
      <c r="P91">
        <v>0.93</v>
      </c>
      <c r="Q91">
        <v>24.39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1.34</v>
      </c>
      <c r="X91">
        <v>59.5</v>
      </c>
      <c r="Y91">
        <v>19.84</v>
      </c>
      <c r="Z91">
        <v>19.829999999999998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17.34</v>
      </c>
      <c r="AH91">
        <v>45.67</v>
      </c>
      <c r="AI91">
        <v>45.67</v>
      </c>
      <c r="AJ91">
        <v>24.06</v>
      </c>
      <c r="AK91">
        <v>0</v>
      </c>
      <c r="AL91">
        <v>0</v>
      </c>
    </row>
    <row r="92" spans="1:38">
      <c r="A92" t="s">
        <v>134</v>
      </c>
      <c r="B92" s="34">
        <v>198.52</v>
      </c>
      <c r="C92" s="34">
        <v>33.69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33.020000000000003</v>
      </c>
      <c r="N92">
        <v>270.73</v>
      </c>
      <c r="O92">
        <v>52.94</v>
      </c>
      <c r="P92">
        <v>0.93</v>
      </c>
      <c r="Q92">
        <v>24.06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1.34</v>
      </c>
      <c r="X92">
        <v>61</v>
      </c>
      <c r="Y92">
        <v>20.34</v>
      </c>
      <c r="Z92">
        <v>20.329999999999998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</v>
      </c>
      <c r="AH92">
        <v>46.33</v>
      </c>
      <c r="AI92">
        <v>46.33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198.52</v>
      </c>
      <c r="C93" s="34">
        <v>57.39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270.73</v>
      </c>
      <c r="O93">
        <v>52.94</v>
      </c>
      <c r="P93">
        <v>0.93</v>
      </c>
      <c r="Q93">
        <v>23.98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1.34</v>
      </c>
      <c r="X93">
        <v>63.5</v>
      </c>
      <c r="Y93">
        <v>21.16</v>
      </c>
      <c r="Z93">
        <v>21.17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47.33</v>
      </c>
      <c r="AI93">
        <v>47.33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198.52</v>
      </c>
      <c r="C94" s="34">
        <v>57.39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270.73</v>
      </c>
      <c r="O94">
        <v>52.94</v>
      </c>
      <c r="P94">
        <v>0.93</v>
      </c>
      <c r="Q94">
        <v>23.43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1.34</v>
      </c>
      <c r="X94">
        <v>63.5</v>
      </c>
      <c r="Y94">
        <v>21.16</v>
      </c>
      <c r="Z94">
        <v>21.17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</v>
      </c>
      <c r="AH94">
        <v>48.33</v>
      </c>
      <c r="AI94">
        <v>48.33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198.52</v>
      </c>
      <c r="C95" s="34">
        <v>57.39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270.73</v>
      </c>
      <c r="O95">
        <v>52.94</v>
      </c>
      <c r="P95">
        <v>0.93</v>
      </c>
      <c r="Q95">
        <v>21.2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1.34</v>
      </c>
      <c r="X95">
        <v>63.5</v>
      </c>
      <c r="Y95">
        <v>21.16</v>
      </c>
      <c r="Z95">
        <v>21.17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48.67</v>
      </c>
      <c r="AI95">
        <v>48.67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198.52</v>
      </c>
      <c r="C96" s="34">
        <v>57.39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270.73</v>
      </c>
      <c r="O96">
        <v>52.94</v>
      </c>
      <c r="P96">
        <v>0.93</v>
      </c>
      <c r="Q96">
        <v>20.94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1.34</v>
      </c>
      <c r="X96">
        <v>63.5</v>
      </c>
      <c r="Y96">
        <v>21.16</v>
      </c>
      <c r="Z96">
        <v>21.17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</v>
      </c>
      <c r="AH96">
        <v>48.67</v>
      </c>
      <c r="AI96">
        <v>48.67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225.17</v>
      </c>
      <c r="C97" s="34">
        <v>76.319999999999993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270.73</v>
      </c>
      <c r="O97">
        <v>52.94</v>
      </c>
      <c r="P97">
        <v>0.93</v>
      </c>
      <c r="Q97">
        <v>20.74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1.34</v>
      </c>
      <c r="X97">
        <v>63.5</v>
      </c>
      <c r="Y97">
        <v>21.16</v>
      </c>
      <c r="Z97">
        <v>21.17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48.67</v>
      </c>
      <c r="AI97">
        <v>48.67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225.17</v>
      </c>
      <c r="C98" s="34">
        <v>76.319999999999993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270.73</v>
      </c>
      <c r="O98">
        <v>52.94</v>
      </c>
      <c r="P98">
        <v>0.93</v>
      </c>
      <c r="Q98">
        <v>20.34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1.34</v>
      </c>
      <c r="X98">
        <v>63.5</v>
      </c>
      <c r="Y98">
        <v>21.16</v>
      </c>
      <c r="Z98">
        <v>21.17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48.67</v>
      </c>
      <c r="AI98">
        <v>48.67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5.0190424999999932</v>
      </c>
      <c r="C99" s="34">
        <f t="shared" ref="C99:P99" si="2">SUM(C3:C98)/4000</f>
        <v>1.5411875000000002</v>
      </c>
      <c r="D99" s="93">
        <f t="shared" ref="D99" si="3">SUM(D3:D98)/4000</f>
        <v>0.94361750000000011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0.1150075</v>
      </c>
      <c r="K99" s="37">
        <f t="shared" si="2"/>
        <v>0.1150075</v>
      </c>
      <c r="L99" s="37">
        <f t="shared" si="2"/>
        <v>0.11788</v>
      </c>
      <c r="M99">
        <f t="shared" si="2"/>
        <v>1.1200624999999995</v>
      </c>
      <c r="N99">
        <f t="shared" si="2"/>
        <v>5.9108124999999925</v>
      </c>
      <c r="O99">
        <f t="shared" si="2"/>
        <v>1.7651174999999963</v>
      </c>
      <c r="P99">
        <f t="shared" si="2"/>
        <v>1.8800000000000025E-2</v>
      </c>
      <c r="Q99">
        <f t="shared" ref="Q99:AF99" si="5">SUM(Q3:Q98)/4000</f>
        <v>0.5322174999999999</v>
      </c>
      <c r="R99" s="93">
        <f t="shared" si="5"/>
        <v>0.32183750000000005</v>
      </c>
      <c r="S99" s="93">
        <f t="shared" si="5"/>
        <v>0.29994250000000006</v>
      </c>
      <c r="T99" s="93">
        <f t="shared" si="5"/>
        <v>0.32183750000000005</v>
      </c>
      <c r="U99">
        <f t="shared" si="5"/>
        <v>2.4739999999999988E-2</v>
      </c>
      <c r="V99">
        <f t="shared" si="5"/>
        <v>1.0760087709999999</v>
      </c>
      <c r="W99">
        <f t="shared" si="5"/>
        <v>3.2945000000000051E-2</v>
      </c>
      <c r="X99">
        <f t="shared" si="5"/>
        <v>0.94511249999999991</v>
      </c>
      <c r="Y99">
        <f t="shared" si="5"/>
        <v>0.31499999999999995</v>
      </c>
      <c r="Z99">
        <f t="shared" si="5"/>
        <v>0.31505499999999992</v>
      </c>
      <c r="AA99">
        <f t="shared" si="5"/>
        <v>1.8276475000000003</v>
      </c>
      <c r="AB99">
        <f t="shared" si="5"/>
        <v>0.36552249999999986</v>
      </c>
      <c r="AC99">
        <f t="shared" si="5"/>
        <v>0.68670749999999992</v>
      </c>
      <c r="AD99">
        <f t="shared" si="5"/>
        <v>0.3486225</v>
      </c>
      <c r="AE99">
        <f t="shared" si="5"/>
        <v>0.70850000000000002</v>
      </c>
      <c r="AF99">
        <f t="shared" si="5"/>
        <v>0.35225000000000001</v>
      </c>
      <c r="AG99">
        <f t="shared" ref="AG99:AM99" si="6">SUM(AG3:AG98)/4000</f>
        <v>0.2627724999999998</v>
      </c>
      <c r="AH99">
        <f t="shared" si="6"/>
        <v>0.62556000000000023</v>
      </c>
      <c r="AI99">
        <f t="shared" si="6"/>
        <v>0.62556000000000023</v>
      </c>
      <c r="AJ99">
        <f t="shared" si="6"/>
        <v>0.39173749999999952</v>
      </c>
      <c r="AK99">
        <f t="shared" si="6"/>
        <v>1.4897499999999999</v>
      </c>
      <c r="AL99">
        <f t="shared" si="6"/>
        <v>0.63500000000000001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269.52850037062899</v>
      </c>
      <c r="L3">
        <v>3.8499435751541018</v>
      </c>
      <c r="M3">
        <v>61.389445438121051</v>
      </c>
      <c r="N3">
        <v>49.943129485488129</v>
      </c>
      <c r="O3">
        <v>35.268552934475807</v>
      </c>
      <c r="P3">
        <v>23.470153159733918</v>
      </c>
      <c r="Q3">
        <v>3.8494386017478153</v>
      </c>
      <c r="R3">
        <v>9.9990342984409804</v>
      </c>
      <c r="S3">
        <v>6.740983577673167</v>
      </c>
      <c r="T3">
        <v>0</v>
      </c>
      <c r="U3">
        <v>59.789703653047553</v>
      </c>
      <c r="V3">
        <v>6.2520868495077364</v>
      </c>
      <c r="W3">
        <v>10.888028542124543</v>
      </c>
      <c r="X3">
        <v>34.762387357746476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29.076077824399999</v>
      </c>
      <c r="AH3">
        <v>0</v>
      </c>
      <c r="AI3">
        <v>0</v>
      </c>
      <c r="AJ3">
        <v>0</v>
      </c>
      <c r="AK3">
        <v>22.85716783073287</v>
      </c>
      <c r="AL3">
        <v>1.6689555815834765</v>
      </c>
      <c r="AM3">
        <v>0</v>
      </c>
      <c r="AN3">
        <v>0</v>
      </c>
      <c r="AO3">
        <v>0</v>
      </c>
      <c r="AP3">
        <v>0.75818222261806123</v>
      </c>
      <c r="AQ3">
        <v>0</v>
      </c>
      <c r="AR3">
        <v>0.93352956784420238</v>
      </c>
      <c r="AS3">
        <v>1.9904641394588165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639.75083641500726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269.52850037062899</v>
      </c>
      <c r="L4">
        <v>3.8499435751541018</v>
      </c>
      <c r="M4">
        <v>61.389445438121051</v>
      </c>
      <c r="N4">
        <v>49.943129485488129</v>
      </c>
      <c r="O4">
        <v>35.268552934475807</v>
      </c>
      <c r="P4">
        <v>23.470153159733918</v>
      </c>
      <c r="Q4">
        <v>3.8494386017478153</v>
      </c>
      <c r="R4">
        <v>9.9990342984409804</v>
      </c>
      <c r="S4">
        <v>6.740983577673167</v>
      </c>
      <c r="T4">
        <v>0</v>
      </c>
      <c r="U4">
        <v>59.789703653047553</v>
      </c>
      <c r="V4">
        <v>5.0714057131782955</v>
      </c>
      <c r="W4">
        <v>10.888028542124543</v>
      </c>
      <c r="X4">
        <v>34.762387357746476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29.076077824399999</v>
      </c>
      <c r="AH4">
        <v>0</v>
      </c>
      <c r="AI4">
        <v>0</v>
      </c>
      <c r="AJ4">
        <v>0</v>
      </c>
      <c r="AK4">
        <v>22.85716783073287</v>
      </c>
      <c r="AL4">
        <v>1.6689555815834765</v>
      </c>
      <c r="AM4">
        <v>0</v>
      </c>
      <c r="AN4">
        <v>0</v>
      </c>
      <c r="AO4">
        <v>0</v>
      </c>
      <c r="AP4">
        <v>0.75818222261806123</v>
      </c>
      <c r="AQ4">
        <v>0</v>
      </c>
      <c r="AR4">
        <v>0.93352956784420238</v>
      </c>
      <c r="AS4">
        <v>1.9904641394588165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638.57015527867782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269.52850037062899</v>
      </c>
      <c r="L5">
        <v>3.8499435751541018</v>
      </c>
      <c r="M5">
        <v>61.389445438121051</v>
      </c>
      <c r="N5">
        <v>49.943129485488129</v>
      </c>
      <c r="O5">
        <v>35.268552934475807</v>
      </c>
      <c r="P5">
        <v>23.859183856421296</v>
      </c>
      <c r="Q5">
        <v>3.8494386017478153</v>
      </c>
      <c r="R5">
        <v>9.9990342984409804</v>
      </c>
      <c r="S5">
        <v>6.740983577673167</v>
      </c>
      <c r="T5">
        <v>0</v>
      </c>
      <c r="U5">
        <v>59.789703653047553</v>
      </c>
      <c r="V5">
        <v>4.809956549232159</v>
      </c>
      <c r="W5">
        <v>10.888028542124543</v>
      </c>
      <c r="X5">
        <v>34.762387357746476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29.076077824399999</v>
      </c>
      <c r="AH5">
        <v>0</v>
      </c>
      <c r="AI5">
        <v>0</v>
      </c>
      <c r="AJ5">
        <v>0</v>
      </c>
      <c r="AK5">
        <v>22.85716783073287</v>
      </c>
      <c r="AL5">
        <v>1.6689555815834765</v>
      </c>
      <c r="AM5">
        <v>0</v>
      </c>
      <c r="AN5">
        <v>0</v>
      </c>
      <c r="AO5">
        <v>0</v>
      </c>
      <c r="AP5">
        <v>0.75818222261806123</v>
      </c>
      <c r="AQ5">
        <v>0</v>
      </c>
      <c r="AR5">
        <v>0.93352956784420238</v>
      </c>
      <c r="AS5">
        <v>1.9904641394588165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638.69773681141908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269.52850037062899</v>
      </c>
      <c r="L6">
        <v>3.8499435751541018</v>
      </c>
      <c r="M6">
        <v>61.389445438121051</v>
      </c>
      <c r="N6">
        <v>49.943129485488129</v>
      </c>
      <c r="O6">
        <v>35.268552934475807</v>
      </c>
      <c r="P6">
        <v>23.888128320264681</v>
      </c>
      <c r="Q6">
        <v>3.8494386017478153</v>
      </c>
      <c r="R6">
        <v>9.9990342984409804</v>
      </c>
      <c r="S6">
        <v>6.740983577673167</v>
      </c>
      <c r="T6">
        <v>0</v>
      </c>
      <c r="U6">
        <v>59.789703653047553</v>
      </c>
      <c r="V6">
        <v>4.809956549232159</v>
      </c>
      <c r="W6">
        <v>10.888028542124543</v>
      </c>
      <c r="X6">
        <v>34.762387357746476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29.076077824399999</v>
      </c>
      <c r="AH6">
        <v>0</v>
      </c>
      <c r="AI6">
        <v>0</v>
      </c>
      <c r="AJ6">
        <v>0</v>
      </c>
      <c r="AK6">
        <v>22.85716783073287</v>
      </c>
      <c r="AL6">
        <v>1.6689555815834765</v>
      </c>
      <c r="AM6">
        <v>0</v>
      </c>
      <c r="AN6">
        <v>0</v>
      </c>
      <c r="AO6">
        <v>0</v>
      </c>
      <c r="AP6">
        <v>0.75818222261806123</v>
      </c>
      <c r="AQ6">
        <v>0</v>
      </c>
      <c r="AR6">
        <v>0.93352956784420238</v>
      </c>
      <c r="AS6">
        <v>1.9904641394588165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638.72668127526254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269.52850037062899</v>
      </c>
      <c r="L7">
        <v>3.8499435751541018</v>
      </c>
      <c r="M7">
        <v>61.389445438121051</v>
      </c>
      <c r="N7">
        <v>49.943129485488129</v>
      </c>
      <c r="O7">
        <v>35.268552934475807</v>
      </c>
      <c r="P7">
        <v>23.888128320264681</v>
      </c>
      <c r="Q7">
        <v>3.8494386017478153</v>
      </c>
      <c r="R7">
        <v>9.9990342984409804</v>
      </c>
      <c r="S7">
        <v>6.740983577673167</v>
      </c>
      <c r="T7">
        <v>0</v>
      </c>
      <c r="U7">
        <v>59.789703653047553</v>
      </c>
      <c r="V7">
        <v>4.809956549232159</v>
      </c>
      <c r="W7">
        <v>10.888028542124543</v>
      </c>
      <c r="X7">
        <v>34.762387357746476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29.076077824399999</v>
      </c>
      <c r="AH7">
        <v>0</v>
      </c>
      <c r="AI7">
        <v>0</v>
      </c>
      <c r="AJ7">
        <v>0</v>
      </c>
      <c r="AK7">
        <v>22.85716783073287</v>
      </c>
      <c r="AL7">
        <v>1.6689555815834765</v>
      </c>
      <c r="AM7">
        <v>0</v>
      </c>
      <c r="AN7">
        <v>0</v>
      </c>
      <c r="AO7">
        <v>0</v>
      </c>
      <c r="AP7">
        <v>0.75818222261806123</v>
      </c>
      <c r="AQ7">
        <v>0</v>
      </c>
      <c r="AR7">
        <v>0.93352956784420238</v>
      </c>
      <c r="AS7">
        <v>1.9904641394588165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638.72668127526254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269.52850037062899</v>
      </c>
      <c r="L8">
        <v>3.8499435751541018</v>
      </c>
      <c r="M8">
        <v>61.389445438121051</v>
      </c>
      <c r="N8">
        <v>49.943129485488129</v>
      </c>
      <c r="O8">
        <v>35.268552934475807</v>
      </c>
      <c r="P8">
        <v>23.888128320264681</v>
      </c>
      <c r="Q8">
        <v>3.8494386017478153</v>
      </c>
      <c r="R8">
        <v>9.9990342984409804</v>
      </c>
      <c r="S8">
        <v>6.740983577673167</v>
      </c>
      <c r="T8">
        <v>0</v>
      </c>
      <c r="U8">
        <v>59.789703653047553</v>
      </c>
      <c r="V8">
        <v>4.809956549232159</v>
      </c>
      <c r="W8">
        <v>10.888028542124543</v>
      </c>
      <c r="X8">
        <v>34.762387357746476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29.076077824399999</v>
      </c>
      <c r="AH8">
        <v>0</v>
      </c>
      <c r="AI8">
        <v>0</v>
      </c>
      <c r="AJ8">
        <v>0</v>
      </c>
      <c r="AK8">
        <v>22.85716783073287</v>
      </c>
      <c r="AL8">
        <v>1.6689555815834765</v>
      </c>
      <c r="AM8">
        <v>0</v>
      </c>
      <c r="AN8">
        <v>0</v>
      </c>
      <c r="AO8">
        <v>0</v>
      </c>
      <c r="AP8">
        <v>0.75818222261806123</v>
      </c>
      <c r="AQ8">
        <v>0</v>
      </c>
      <c r="AR8">
        <v>0.93352956784420238</v>
      </c>
      <c r="AS8">
        <v>1.9904641394588165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638.72668127526254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269.52850037062899</v>
      </c>
      <c r="L9">
        <v>3.8499435751541018</v>
      </c>
      <c r="M9">
        <v>61.389445438121051</v>
      </c>
      <c r="N9">
        <v>49.943129485488129</v>
      </c>
      <c r="O9">
        <v>35.268552934475807</v>
      </c>
      <c r="P9">
        <v>23.888128320264681</v>
      </c>
      <c r="Q9">
        <v>3.8494386017478153</v>
      </c>
      <c r="R9">
        <v>9.9990342984409804</v>
      </c>
      <c r="S9">
        <v>6.740983577673167</v>
      </c>
      <c r="T9">
        <v>0</v>
      </c>
      <c r="U9">
        <v>59.789703653047553</v>
      </c>
      <c r="V9">
        <v>4.809956549232159</v>
      </c>
      <c r="W9">
        <v>10.888028542124543</v>
      </c>
      <c r="X9">
        <v>34.762387357746476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29.076077824399999</v>
      </c>
      <c r="AH9">
        <v>0</v>
      </c>
      <c r="AI9">
        <v>0</v>
      </c>
      <c r="AJ9">
        <v>0</v>
      </c>
      <c r="AK9">
        <v>22.85716783073287</v>
      </c>
      <c r="AL9">
        <v>1.6689555815834765</v>
      </c>
      <c r="AM9">
        <v>0</v>
      </c>
      <c r="AN9">
        <v>0</v>
      </c>
      <c r="AO9">
        <v>0</v>
      </c>
      <c r="AP9">
        <v>1.0289614309859154</v>
      </c>
      <c r="AQ9">
        <v>0</v>
      </c>
      <c r="AR9">
        <v>0.93352956784420238</v>
      </c>
      <c r="AS9">
        <v>1.9904641394588165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638.99746048363033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269.52850037062899</v>
      </c>
      <c r="L10">
        <v>3.8499435751541018</v>
      </c>
      <c r="M10">
        <v>61.389445438121051</v>
      </c>
      <c r="N10">
        <v>49.943129485488129</v>
      </c>
      <c r="O10">
        <v>35.268552934475807</v>
      </c>
      <c r="P10">
        <v>23.888128320264681</v>
      </c>
      <c r="Q10">
        <v>3.8494386017478153</v>
      </c>
      <c r="R10">
        <v>9.9990342984409804</v>
      </c>
      <c r="S10">
        <v>6.740983577673167</v>
      </c>
      <c r="T10">
        <v>0</v>
      </c>
      <c r="U10">
        <v>59.789703653047553</v>
      </c>
      <c r="V10">
        <v>4.809956549232159</v>
      </c>
      <c r="W10">
        <v>10.888028542124543</v>
      </c>
      <c r="X10">
        <v>34.762387357746476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29.076077824399999</v>
      </c>
      <c r="AH10">
        <v>0</v>
      </c>
      <c r="AI10">
        <v>0</v>
      </c>
      <c r="AJ10">
        <v>0</v>
      </c>
      <c r="AK10">
        <v>22.85716783073287</v>
      </c>
      <c r="AL10">
        <v>1.6689555815834765</v>
      </c>
      <c r="AM10">
        <v>0</v>
      </c>
      <c r="AN10">
        <v>0</v>
      </c>
      <c r="AO10">
        <v>0</v>
      </c>
      <c r="AP10">
        <v>1.0289614309859154</v>
      </c>
      <c r="AQ10">
        <v>0</v>
      </c>
      <c r="AR10">
        <v>1.4002941321557965</v>
      </c>
      <c r="AS10">
        <v>1.9904641394588165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639.46422504794191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269.52850037062899</v>
      </c>
      <c r="L11">
        <v>3.8499435751541018</v>
      </c>
      <c r="M11">
        <v>61.389445438121051</v>
      </c>
      <c r="N11">
        <v>49.943129485488129</v>
      </c>
      <c r="O11">
        <v>35.268552934475807</v>
      </c>
      <c r="P11">
        <v>23.888128320264681</v>
      </c>
      <c r="Q11">
        <v>3.8494386017478153</v>
      </c>
      <c r="R11">
        <v>9.9990342984409804</v>
      </c>
      <c r="S11">
        <v>6.740983577673167</v>
      </c>
      <c r="T11">
        <v>0</v>
      </c>
      <c r="U11">
        <v>59.789703653047553</v>
      </c>
      <c r="V11">
        <v>4.809956549232159</v>
      </c>
      <c r="W11">
        <v>10.888028542124543</v>
      </c>
      <c r="X11">
        <v>34.762387357746476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29.076077824399999</v>
      </c>
      <c r="AH11">
        <v>0</v>
      </c>
      <c r="AI11">
        <v>0</v>
      </c>
      <c r="AJ11">
        <v>0</v>
      </c>
      <c r="AK11">
        <v>22.85716783073287</v>
      </c>
      <c r="AL11">
        <v>1.6689555815834765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16.803530464311585</v>
      </c>
      <c r="AS11">
        <v>1.9904641394588165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653.83849994911191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269.52850037062899</v>
      </c>
      <c r="L12">
        <v>3.8499435751541018</v>
      </c>
      <c r="M12">
        <v>61.389445438121051</v>
      </c>
      <c r="N12">
        <v>49.943129485488129</v>
      </c>
      <c r="O12">
        <v>35.268552934475807</v>
      </c>
      <c r="P12">
        <v>23.888128320264681</v>
      </c>
      <c r="Q12">
        <v>3.8494386017478153</v>
      </c>
      <c r="R12">
        <v>9.9990342984409804</v>
      </c>
      <c r="S12">
        <v>6.740983577673167</v>
      </c>
      <c r="T12">
        <v>0</v>
      </c>
      <c r="U12">
        <v>59.789703653047553</v>
      </c>
      <c r="V12">
        <v>4.809956549232159</v>
      </c>
      <c r="W12">
        <v>10.888028542124543</v>
      </c>
      <c r="X12">
        <v>34.762387357746476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29.076077824399999</v>
      </c>
      <c r="AH12">
        <v>0</v>
      </c>
      <c r="AI12">
        <v>0</v>
      </c>
      <c r="AJ12">
        <v>0</v>
      </c>
      <c r="AK12">
        <v>22.85716783073287</v>
      </c>
      <c r="AL12">
        <v>1.6689555815834765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16.803530464311585</v>
      </c>
      <c r="AS12">
        <v>7.051930570918822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658.89996638057187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269.52850037062899</v>
      </c>
      <c r="L13">
        <v>3.8499435751541018</v>
      </c>
      <c r="M13">
        <v>61.389445438121051</v>
      </c>
      <c r="N13">
        <v>49.943129485488129</v>
      </c>
      <c r="O13">
        <v>35.268552934475807</v>
      </c>
      <c r="P13">
        <v>23.888128320264681</v>
      </c>
      <c r="Q13">
        <v>3.8494386017478153</v>
      </c>
      <c r="R13">
        <v>9.9990342984409804</v>
      </c>
      <c r="S13">
        <v>6.740983577673167</v>
      </c>
      <c r="T13">
        <v>0</v>
      </c>
      <c r="U13">
        <v>59.789703653047553</v>
      </c>
      <c r="V13">
        <v>4.809956549232159</v>
      </c>
      <c r="W13">
        <v>10.888028542124543</v>
      </c>
      <c r="X13">
        <v>34.762387357746476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29.076077824399999</v>
      </c>
      <c r="AH13">
        <v>0</v>
      </c>
      <c r="AI13">
        <v>0</v>
      </c>
      <c r="AJ13">
        <v>0</v>
      </c>
      <c r="AK13">
        <v>22.85716783073287</v>
      </c>
      <c r="AL13">
        <v>1.6689555815834765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1.4002941321557965</v>
      </c>
      <c r="AS13">
        <v>7.051930570918822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646.25344006496141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269.52850037062899</v>
      </c>
      <c r="L14">
        <v>3.8499435751541018</v>
      </c>
      <c r="M14">
        <v>61.389445438121051</v>
      </c>
      <c r="N14">
        <v>49.943129485488129</v>
      </c>
      <c r="O14">
        <v>35.268552934475807</v>
      </c>
      <c r="P14">
        <v>23.888128320264681</v>
      </c>
      <c r="Q14">
        <v>3.8494386017478153</v>
      </c>
      <c r="R14">
        <v>9.9990342984409804</v>
      </c>
      <c r="S14">
        <v>6.740983577673167</v>
      </c>
      <c r="T14">
        <v>0</v>
      </c>
      <c r="U14">
        <v>59.789703653047553</v>
      </c>
      <c r="V14">
        <v>4.809956549232159</v>
      </c>
      <c r="W14">
        <v>10.888028542124543</v>
      </c>
      <c r="X14">
        <v>34.762387357746476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29.076077824399999</v>
      </c>
      <c r="AH14">
        <v>0</v>
      </c>
      <c r="AI14">
        <v>0</v>
      </c>
      <c r="AJ14">
        <v>0</v>
      </c>
      <c r="AK14">
        <v>22.85716783073287</v>
      </c>
      <c r="AL14">
        <v>1.6689555815834765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0.93352956784420238</v>
      </c>
      <c r="AS14">
        <v>7.051930570918822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645.78667550064984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269.52850037062899</v>
      </c>
      <c r="L15">
        <v>3.8499435751541018</v>
      </c>
      <c r="M15">
        <v>61.389445438121051</v>
      </c>
      <c r="N15">
        <v>49.943129485488129</v>
      </c>
      <c r="O15">
        <v>35.268552934475807</v>
      </c>
      <c r="P15">
        <v>23.888128320264681</v>
      </c>
      <c r="Q15">
        <v>3.8494386017478153</v>
      </c>
      <c r="R15">
        <v>9.9990342984409804</v>
      </c>
      <c r="S15">
        <v>6.740983577673167</v>
      </c>
      <c r="T15">
        <v>0</v>
      </c>
      <c r="U15">
        <v>59.789703653047553</v>
      </c>
      <c r="V15">
        <v>4.809956549232159</v>
      </c>
      <c r="W15">
        <v>10.888028542124543</v>
      </c>
      <c r="X15">
        <v>34.762387357746476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29.076077824399999</v>
      </c>
      <c r="AH15">
        <v>0</v>
      </c>
      <c r="AI15">
        <v>0</v>
      </c>
      <c r="AJ15">
        <v>0</v>
      </c>
      <c r="AK15">
        <v>22.85716783073287</v>
      </c>
      <c r="AL15">
        <v>1.6689555815834765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0.93352956784420238</v>
      </c>
      <c r="AS15">
        <v>7.051930570918822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645.78667550064984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269.52850037062899</v>
      </c>
      <c r="L16">
        <v>3.8499435751541018</v>
      </c>
      <c r="M16">
        <v>61.389445438121051</v>
      </c>
      <c r="N16">
        <v>49.943129485488129</v>
      </c>
      <c r="O16">
        <v>35.268552934475807</v>
      </c>
      <c r="P16">
        <v>23.888128320264681</v>
      </c>
      <c r="Q16">
        <v>3.8494386017478153</v>
      </c>
      <c r="R16">
        <v>9.9990342984409804</v>
      </c>
      <c r="S16">
        <v>6.740983577673167</v>
      </c>
      <c r="T16">
        <v>0</v>
      </c>
      <c r="U16">
        <v>59.789703653047553</v>
      </c>
      <c r="V16">
        <v>4.809956549232159</v>
      </c>
      <c r="W16">
        <v>10.888028542124543</v>
      </c>
      <c r="X16">
        <v>34.762387357746476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29.076077824399999</v>
      </c>
      <c r="AH16">
        <v>0</v>
      </c>
      <c r="AI16">
        <v>0</v>
      </c>
      <c r="AJ16">
        <v>0</v>
      </c>
      <c r="AK16">
        <v>22.85716783073287</v>
      </c>
      <c r="AL16">
        <v>1.6689555815834765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0.93352956784420238</v>
      </c>
      <c r="AS16">
        <v>7.051930570918822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643.02996548410442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269.52850037062899</v>
      </c>
      <c r="L17">
        <v>3.8499435751541018</v>
      </c>
      <c r="M17">
        <v>61.389445438121051</v>
      </c>
      <c r="N17">
        <v>49.943129485488129</v>
      </c>
      <c r="O17">
        <v>35.268552934475807</v>
      </c>
      <c r="P17">
        <v>23.888128320264681</v>
      </c>
      <c r="Q17">
        <v>3.8494386017478153</v>
      </c>
      <c r="R17">
        <v>9.9990342984409804</v>
      </c>
      <c r="S17">
        <v>6.740983577673167</v>
      </c>
      <c r="T17">
        <v>0</v>
      </c>
      <c r="U17">
        <v>59.789703653047553</v>
      </c>
      <c r="V17">
        <v>4.809956549232159</v>
      </c>
      <c r="W17">
        <v>10.888028542124543</v>
      </c>
      <c r="X17">
        <v>34.762387357746476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29.076077824399999</v>
      </c>
      <c r="AH17">
        <v>0</v>
      </c>
      <c r="AI17">
        <v>0</v>
      </c>
      <c r="AJ17">
        <v>0</v>
      </c>
      <c r="AK17">
        <v>22.85716783073287</v>
      </c>
      <c r="AL17">
        <v>1.6689555815834765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0.93352956784420238</v>
      </c>
      <c r="AS17">
        <v>7.051930570918822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643.02996548410442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269.52850037062899</v>
      </c>
      <c r="L18">
        <v>3.8499435751541018</v>
      </c>
      <c r="M18">
        <v>61.389445438121051</v>
      </c>
      <c r="N18">
        <v>49.943129485488129</v>
      </c>
      <c r="O18">
        <v>35.268552934475807</v>
      </c>
      <c r="P18">
        <v>23.888128320264681</v>
      </c>
      <c r="Q18">
        <v>3.8494386017478153</v>
      </c>
      <c r="R18">
        <v>9.9990342984409804</v>
      </c>
      <c r="S18">
        <v>6.740983577673167</v>
      </c>
      <c r="T18">
        <v>0</v>
      </c>
      <c r="U18">
        <v>59.789703653047553</v>
      </c>
      <c r="V18">
        <v>4.809956549232159</v>
      </c>
      <c r="W18">
        <v>10.888028542124543</v>
      </c>
      <c r="X18">
        <v>34.762387357746476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29.076077824399999</v>
      </c>
      <c r="AH18">
        <v>0</v>
      </c>
      <c r="AI18">
        <v>0</v>
      </c>
      <c r="AJ18">
        <v>0</v>
      </c>
      <c r="AK18">
        <v>22.85716783073287</v>
      </c>
      <c r="AL18">
        <v>1.6689555815834765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0.93352956784420238</v>
      </c>
      <c r="AS18">
        <v>1.9904641394588165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637.96849905264446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269.52850037062899</v>
      </c>
      <c r="L19">
        <v>3.8499435751541018</v>
      </c>
      <c r="M19">
        <v>61.389445438121051</v>
      </c>
      <c r="N19">
        <v>49.943129485488129</v>
      </c>
      <c r="O19">
        <v>35.268552934475807</v>
      </c>
      <c r="P19">
        <v>23.888128320264681</v>
      </c>
      <c r="Q19">
        <v>3.8494386017478153</v>
      </c>
      <c r="R19">
        <v>9.9990342984409804</v>
      </c>
      <c r="S19">
        <v>6.740983577673167</v>
      </c>
      <c r="T19">
        <v>0</v>
      </c>
      <c r="U19">
        <v>59.789703653047553</v>
      </c>
      <c r="V19">
        <v>4.809956549232159</v>
      </c>
      <c r="W19">
        <v>10.888028542124543</v>
      </c>
      <c r="X19">
        <v>34.762387357746476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6.9430411745908032</v>
      </c>
      <c r="AF19">
        <v>5.9214336227180535</v>
      </c>
      <c r="AG19">
        <v>29.076077824399999</v>
      </c>
      <c r="AH19">
        <v>0</v>
      </c>
      <c r="AI19">
        <v>0</v>
      </c>
      <c r="AJ19">
        <v>0</v>
      </c>
      <c r="AK19">
        <v>22.85716783073287</v>
      </c>
      <c r="AL19">
        <v>1.6689555815834765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0.93352956784420238</v>
      </c>
      <c r="AS19">
        <v>1.9904641394588165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644.09790244547378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269.52850037062899</v>
      </c>
      <c r="L20">
        <v>3.8499435751541018</v>
      </c>
      <c r="M20">
        <v>61.389445438121051</v>
      </c>
      <c r="N20">
        <v>49.943129485488129</v>
      </c>
      <c r="O20">
        <v>35.268552934475807</v>
      </c>
      <c r="P20">
        <v>23.888128320264681</v>
      </c>
      <c r="Q20">
        <v>3.8494386017478153</v>
      </c>
      <c r="R20">
        <v>9.9990342984409804</v>
      </c>
      <c r="S20">
        <v>6.740983577673167</v>
      </c>
      <c r="T20">
        <v>0</v>
      </c>
      <c r="U20">
        <v>59.789703653047553</v>
      </c>
      <c r="V20">
        <v>4.809956549232159</v>
      </c>
      <c r="W20">
        <v>10.888028542124543</v>
      </c>
      <c r="X20">
        <v>34.762387357746476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5.9214336227180535</v>
      </c>
      <c r="AG20">
        <v>29.076077824399999</v>
      </c>
      <c r="AH20">
        <v>0</v>
      </c>
      <c r="AI20">
        <v>0</v>
      </c>
      <c r="AJ20">
        <v>0</v>
      </c>
      <c r="AK20">
        <v>22.85716783073287</v>
      </c>
      <c r="AL20">
        <v>1.6689555815834765</v>
      </c>
      <c r="AM20">
        <v>0</v>
      </c>
      <c r="AN20">
        <v>0</v>
      </c>
      <c r="AO20">
        <v>0</v>
      </c>
      <c r="AP20">
        <v>0</v>
      </c>
      <c r="AQ20">
        <v>9.2060463593650788</v>
      </c>
      <c r="AR20">
        <v>0.93352956784420238</v>
      </c>
      <c r="AS20">
        <v>1.9904641394588165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653.32781564310858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269.52850037062899</v>
      </c>
      <c r="L21">
        <v>3.8499435751541018</v>
      </c>
      <c r="M21">
        <v>61.389445438121051</v>
      </c>
      <c r="N21">
        <v>49.943129485488129</v>
      </c>
      <c r="O21">
        <v>35.268552934475807</v>
      </c>
      <c r="P21">
        <v>23.888128320264681</v>
      </c>
      <c r="Q21">
        <v>3.8494386017478153</v>
      </c>
      <c r="R21">
        <v>9.9990342984409804</v>
      </c>
      <c r="S21">
        <v>6.740983577673167</v>
      </c>
      <c r="T21">
        <v>0</v>
      </c>
      <c r="U21">
        <v>59.789703653047553</v>
      </c>
      <c r="V21">
        <v>4.809956549232159</v>
      </c>
      <c r="W21">
        <v>10.888028542124543</v>
      </c>
      <c r="X21">
        <v>34.762387357746476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6.9669080128604843</v>
      </c>
      <c r="AF21">
        <v>5.9214336227180535</v>
      </c>
      <c r="AG21">
        <v>29.076077824399999</v>
      </c>
      <c r="AH21">
        <v>0</v>
      </c>
      <c r="AI21">
        <v>0</v>
      </c>
      <c r="AJ21">
        <v>0</v>
      </c>
      <c r="AK21">
        <v>22.85716783073287</v>
      </c>
      <c r="AL21">
        <v>1.6689555815834765</v>
      </c>
      <c r="AM21">
        <v>0</v>
      </c>
      <c r="AN21">
        <v>0</v>
      </c>
      <c r="AO21">
        <v>0</v>
      </c>
      <c r="AP21">
        <v>0</v>
      </c>
      <c r="AQ21">
        <v>9.2060463593650788</v>
      </c>
      <c r="AR21">
        <v>0.93352956784420238</v>
      </c>
      <c r="AS21">
        <v>1.9904641394588165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653.32781564310858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269.52850037062899</v>
      </c>
      <c r="L22">
        <v>3.8499435751541018</v>
      </c>
      <c r="M22">
        <v>61.389445438121051</v>
      </c>
      <c r="N22">
        <v>49.943129485488129</v>
      </c>
      <c r="O22">
        <v>35.268552934475807</v>
      </c>
      <c r="P22">
        <v>23.888128320264681</v>
      </c>
      <c r="Q22">
        <v>3.8494386017478153</v>
      </c>
      <c r="R22">
        <v>9.9990342984409804</v>
      </c>
      <c r="S22">
        <v>6.740983577673167</v>
      </c>
      <c r="T22">
        <v>0</v>
      </c>
      <c r="U22">
        <v>59.789703653047553</v>
      </c>
      <c r="V22">
        <v>4.809956549232159</v>
      </c>
      <c r="W22">
        <v>10.888028542124543</v>
      </c>
      <c r="X22">
        <v>34.762387357746476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6.9669080128604843</v>
      </c>
      <c r="AF22">
        <v>5.9214336227180535</v>
      </c>
      <c r="AG22">
        <v>29.076077824399999</v>
      </c>
      <c r="AH22">
        <v>0</v>
      </c>
      <c r="AI22">
        <v>0</v>
      </c>
      <c r="AJ22">
        <v>0</v>
      </c>
      <c r="AK22">
        <v>22.85716783073287</v>
      </c>
      <c r="AL22">
        <v>1.6689555815834765</v>
      </c>
      <c r="AM22">
        <v>0</v>
      </c>
      <c r="AN22">
        <v>0</v>
      </c>
      <c r="AO22">
        <v>0</v>
      </c>
      <c r="AP22">
        <v>0</v>
      </c>
      <c r="AQ22">
        <v>9.2060463593650788</v>
      </c>
      <c r="AR22">
        <v>0.93352956784420238</v>
      </c>
      <c r="AS22">
        <v>1.9904641394588165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653.32781564310858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269.52850037062899</v>
      </c>
      <c r="L23">
        <v>3.8499435751541018</v>
      </c>
      <c r="M23">
        <v>61.389445438121051</v>
      </c>
      <c r="N23">
        <v>49.943129485488129</v>
      </c>
      <c r="O23">
        <v>35.268552934475807</v>
      </c>
      <c r="P23">
        <v>23.888128320264681</v>
      </c>
      <c r="Q23">
        <v>3.8494386017478153</v>
      </c>
      <c r="R23">
        <v>9.9990342984409804</v>
      </c>
      <c r="S23">
        <v>6.740983577673167</v>
      </c>
      <c r="T23">
        <v>0</v>
      </c>
      <c r="U23">
        <v>59.789703653047553</v>
      </c>
      <c r="V23">
        <v>5.0903379325377891</v>
      </c>
      <c r="W23">
        <v>10.888028542124543</v>
      </c>
      <c r="X23">
        <v>33.780701950595883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29.076077824399999</v>
      </c>
      <c r="AH23">
        <v>0</v>
      </c>
      <c r="AI23">
        <v>0</v>
      </c>
      <c r="AJ23">
        <v>0</v>
      </c>
      <c r="AK23">
        <v>22.85716783073287</v>
      </c>
      <c r="AL23">
        <v>1.6689555815834765</v>
      </c>
      <c r="AM23">
        <v>0</v>
      </c>
      <c r="AN23">
        <v>0</v>
      </c>
      <c r="AO23">
        <v>0</v>
      </c>
      <c r="AP23">
        <v>0</v>
      </c>
      <c r="AQ23">
        <v>18.412092718730158</v>
      </c>
      <c r="AR23">
        <v>0.93352956784420238</v>
      </c>
      <c r="AS23">
        <v>1.9904641394588165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661.83255797862864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269.52850037062899</v>
      </c>
      <c r="L24">
        <v>3.8499435751541018</v>
      </c>
      <c r="M24">
        <v>61.389445438121051</v>
      </c>
      <c r="N24">
        <v>49.943129485488129</v>
      </c>
      <c r="O24">
        <v>35.268552934475807</v>
      </c>
      <c r="P24">
        <v>23.888128320264681</v>
      </c>
      <c r="Q24">
        <v>3.8489797499999998</v>
      </c>
      <c r="R24">
        <v>9.5258085233273047</v>
      </c>
      <c r="S24">
        <v>6.7408401164309035</v>
      </c>
      <c r="T24">
        <v>0</v>
      </c>
      <c r="U24">
        <v>59.789703653047553</v>
      </c>
      <c r="V24">
        <v>5.0914953236238309</v>
      </c>
      <c r="W24">
        <v>19.612866013428828</v>
      </c>
      <c r="X24">
        <v>62.367070686653499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29.076077824399999</v>
      </c>
      <c r="AH24">
        <v>9.8890052730728595</v>
      </c>
      <c r="AI24">
        <v>0</v>
      </c>
      <c r="AJ24">
        <v>0</v>
      </c>
      <c r="AK24">
        <v>22.85716783073287</v>
      </c>
      <c r="AL24">
        <v>1.6689555815834765</v>
      </c>
      <c r="AM24">
        <v>0</v>
      </c>
      <c r="AN24">
        <v>0</v>
      </c>
      <c r="AO24">
        <v>0</v>
      </c>
      <c r="AP24">
        <v>0</v>
      </c>
      <c r="AQ24">
        <v>18.412092718730158</v>
      </c>
      <c r="AR24">
        <v>0.93352956784420238</v>
      </c>
      <c r="AS24">
        <v>1.9904641394588165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708.56009876204575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317.65844055135318</v>
      </c>
      <c r="L25">
        <v>3.8499435751541018</v>
      </c>
      <c r="M25">
        <v>61.389445438121051</v>
      </c>
      <c r="N25">
        <v>49.943129485488129</v>
      </c>
      <c r="O25">
        <v>35.268552934475807</v>
      </c>
      <c r="P25">
        <v>23.888128320264681</v>
      </c>
      <c r="Q25">
        <v>3.8489797499999998</v>
      </c>
      <c r="R25">
        <v>9.6236198222859191</v>
      </c>
      <c r="S25">
        <v>6.7408401164309035</v>
      </c>
      <c r="T25">
        <v>0</v>
      </c>
      <c r="U25">
        <v>59.789703653047553</v>
      </c>
      <c r="V25">
        <v>5.0914953236238309</v>
      </c>
      <c r="W25">
        <v>19.612866013428828</v>
      </c>
      <c r="X25">
        <v>62.367070686653499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29.076077824399999</v>
      </c>
      <c r="AH25">
        <v>9.8890052730728595</v>
      </c>
      <c r="AI25">
        <v>0</v>
      </c>
      <c r="AJ25">
        <v>0</v>
      </c>
      <c r="AK25">
        <v>22.85716783073287</v>
      </c>
      <c r="AL25">
        <v>1.6689555815834765</v>
      </c>
      <c r="AM25">
        <v>0</v>
      </c>
      <c r="AN25">
        <v>0</v>
      </c>
      <c r="AO25">
        <v>0</v>
      </c>
      <c r="AP25">
        <v>0</v>
      </c>
      <c r="AQ25">
        <v>18.412092718730158</v>
      </c>
      <c r="AR25">
        <v>0.93352956784420238</v>
      </c>
      <c r="AS25">
        <v>1.9904641394588165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756.78785024172851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375.41321058468657</v>
      </c>
      <c r="L26">
        <v>3.8499435751541018</v>
      </c>
      <c r="M26">
        <v>61.389445438121051</v>
      </c>
      <c r="N26">
        <v>49.943129485488129</v>
      </c>
      <c r="O26">
        <v>35.268552934475807</v>
      </c>
      <c r="P26">
        <v>23.888128320264681</v>
      </c>
      <c r="Q26">
        <v>3.8494386017478153</v>
      </c>
      <c r="R26">
        <v>17.327607341935479</v>
      </c>
      <c r="S26">
        <v>6.740983577673167</v>
      </c>
      <c r="T26">
        <v>0</v>
      </c>
      <c r="U26">
        <v>59.789703653047553</v>
      </c>
      <c r="V26">
        <v>7.665217579369628</v>
      </c>
      <c r="W26">
        <v>19.612866013428828</v>
      </c>
      <c r="X26">
        <v>62.367070686653499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6.9669080128604843</v>
      </c>
      <c r="AF26">
        <v>5.9214336227180535</v>
      </c>
      <c r="AG26">
        <v>29.076077824399999</v>
      </c>
      <c r="AH26">
        <v>9.8890052730728595</v>
      </c>
      <c r="AI26">
        <v>0</v>
      </c>
      <c r="AJ26">
        <v>0</v>
      </c>
      <c r="AK26">
        <v>22.85716783073287</v>
      </c>
      <c r="AL26">
        <v>9.1792571907917377</v>
      </c>
      <c r="AM26">
        <v>0</v>
      </c>
      <c r="AN26">
        <v>0</v>
      </c>
      <c r="AO26">
        <v>0</v>
      </c>
      <c r="AP26">
        <v>0</v>
      </c>
      <c r="AQ26">
        <v>18.412092718730158</v>
      </c>
      <c r="AR26">
        <v>0.93352956784420238</v>
      </c>
      <c r="AS26">
        <v>1.9904641394588165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832.33123397265558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433.16999339352577</v>
      </c>
      <c r="L27">
        <v>6.0501188660432144</v>
      </c>
      <c r="M27">
        <v>61.389445438121051</v>
      </c>
      <c r="N27">
        <v>49.943129485488129</v>
      </c>
      <c r="O27">
        <v>35.268552934475807</v>
      </c>
      <c r="P27">
        <v>23.888128320264681</v>
      </c>
      <c r="Q27">
        <v>4.1780375254237292</v>
      </c>
      <c r="R27">
        <v>17.325739456986575</v>
      </c>
      <c r="S27">
        <v>9.3058000286298572</v>
      </c>
      <c r="T27">
        <v>0</v>
      </c>
      <c r="U27">
        <v>59.789703653047553</v>
      </c>
      <c r="V27">
        <v>7.665217579369628</v>
      </c>
      <c r="W27">
        <v>19.612866013428828</v>
      </c>
      <c r="X27">
        <v>62.367070686653499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6.9669080128604843</v>
      </c>
      <c r="AF27">
        <v>5.9214336227180535</v>
      </c>
      <c r="AG27">
        <v>29.076077824399999</v>
      </c>
      <c r="AH27">
        <v>9.8890052730728595</v>
      </c>
      <c r="AI27">
        <v>0</v>
      </c>
      <c r="AJ27">
        <v>0</v>
      </c>
      <c r="AK27">
        <v>22.85716783073287</v>
      </c>
      <c r="AL27">
        <v>9.1792571907917377</v>
      </c>
      <c r="AM27">
        <v>0</v>
      </c>
      <c r="AN27">
        <v>0</v>
      </c>
      <c r="AO27">
        <v>0</v>
      </c>
      <c r="AP27">
        <v>0</v>
      </c>
      <c r="AQ27">
        <v>18.412092718730158</v>
      </c>
      <c r="AR27">
        <v>0.93352956784420238</v>
      </c>
      <c r="AS27">
        <v>1.9904641394588165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895.17973956206743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487.94122214520729</v>
      </c>
      <c r="L28">
        <v>6.0500586267081822</v>
      </c>
      <c r="M28">
        <v>61.389445438121051</v>
      </c>
      <c r="N28">
        <v>49.943129485488129</v>
      </c>
      <c r="O28">
        <v>35.268552934475807</v>
      </c>
      <c r="P28">
        <v>23.888128320264681</v>
      </c>
      <c r="Q28">
        <v>4.611542968454259</v>
      </c>
      <c r="R28">
        <v>17.325739456986575</v>
      </c>
      <c r="S28">
        <v>10.59227198217636</v>
      </c>
      <c r="T28">
        <v>0</v>
      </c>
      <c r="U28">
        <v>59.789703653047553</v>
      </c>
      <c r="V28">
        <v>7.6608274203894613</v>
      </c>
      <c r="W28">
        <v>19.612866013428828</v>
      </c>
      <c r="X28">
        <v>62.367070686653499</v>
      </c>
      <c r="Y28">
        <v>0</v>
      </c>
      <c r="Z28">
        <v>0</v>
      </c>
      <c r="AA28">
        <v>0</v>
      </c>
      <c r="AB28">
        <v>1.4087648804201047</v>
      </c>
      <c r="AC28">
        <v>0</v>
      </c>
      <c r="AD28">
        <v>0</v>
      </c>
      <c r="AE28">
        <v>6.9669080128604843</v>
      </c>
      <c r="AF28">
        <v>11.842867938640975</v>
      </c>
      <c r="AG28">
        <v>29.076077824399999</v>
      </c>
      <c r="AH28">
        <v>19.778010985343187</v>
      </c>
      <c r="AI28">
        <v>0</v>
      </c>
      <c r="AJ28">
        <v>0</v>
      </c>
      <c r="AK28">
        <v>22.85716783073287</v>
      </c>
      <c r="AL28">
        <v>9.1792571907917377</v>
      </c>
      <c r="AM28">
        <v>0</v>
      </c>
      <c r="AN28">
        <v>0</v>
      </c>
      <c r="AO28">
        <v>0</v>
      </c>
      <c r="AP28">
        <v>0</v>
      </c>
      <c r="AQ28">
        <v>27.618139771269838</v>
      </c>
      <c r="AR28">
        <v>0.93352956784420238</v>
      </c>
      <c r="AS28">
        <v>1.9904641394588165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978.09174727316395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487.94122214520729</v>
      </c>
      <c r="L29">
        <v>6.0499790837922784</v>
      </c>
      <c r="M29">
        <v>61.389445438121051</v>
      </c>
      <c r="N29">
        <v>49.943129485488129</v>
      </c>
      <c r="O29">
        <v>35.268552934475807</v>
      </c>
      <c r="P29">
        <v>23.888128320264681</v>
      </c>
      <c r="Q29">
        <v>4.611542968454259</v>
      </c>
      <c r="R29">
        <v>17.325739456986575</v>
      </c>
      <c r="S29">
        <v>10.587738327294685</v>
      </c>
      <c r="T29">
        <v>0</v>
      </c>
      <c r="U29">
        <v>59.789703653047553</v>
      </c>
      <c r="V29">
        <v>7.6608274203894613</v>
      </c>
      <c r="W29">
        <v>19.612866013428828</v>
      </c>
      <c r="X29">
        <v>62.367070686653499</v>
      </c>
      <c r="Y29">
        <v>0</v>
      </c>
      <c r="Z29">
        <v>0.46503205999999986</v>
      </c>
      <c r="AA29">
        <v>3.3402220000000007</v>
      </c>
      <c r="AB29">
        <v>2.8175301999999993</v>
      </c>
      <c r="AC29">
        <v>0</v>
      </c>
      <c r="AD29">
        <v>3.8625894849356555</v>
      </c>
      <c r="AE29">
        <v>6.9669080128604843</v>
      </c>
      <c r="AF29">
        <v>17.76430156135903</v>
      </c>
      <c r="AG29">
        <v>29.076077824399999</v>
      </c>
      <c r="AH29">
        <v>29.667016258416048</v>
      </c>
      <c r="AI29">
        <v>0</v>
      </c>
      <c r="AJ29">
        <v>0</v>
      </c>
      <c r="AK29">
        <v>22.85716783073287</v>
      </c>
      <c r="AL29">
        <v>9.1792571907917377</v>
      </c>
      <c r="AM29">
        <v>2.231483756789197</v>
      </c>
      <c r="AN29">
        <v>0</v>
      </c>
      <c r="AO29">
        <v>0</v>
      </c>
      <c r="AP29">
        <v>0</v>
      </c>
      <c r="AQ29">
        <v>27.618139771269838</v>
      </c>
      <c r="AR29">
        <v>0.93352956784420238</v>
      </c>
      <c r="AS29">
        <v>1.9904641394588165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1005.2056655924621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487.72872731705894</v>
      </c>
      <c r="L30">
        <v>5.9500439254965682</v>
      </c>
      <c r="M30">
        <v>61.389445438121051</v>
      </c>
      <c r="N30">
        <v>49.943129485488129</v>
      </c>
      <c r="O30">
        <v>35.268552934475807</v>
      </c>
      <c r="P30">
        <v>23.888128320264681</v>
      </c>
      <c r="Q30">
        <v>4.6108631676190477</v>
      </c>
      <c r="R30">
        <v>17.325739456986575</v>
      </c>
      <c r="S30">
        <v>10.587738327294685</v>
      </c>
      <c r="T30">
        <v>0</v>
      </c>
      <c r="U30">
        <v>59.789703653047553</v>
      </c>
      <c r="V30">
        <v>7.6608274203894613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0</v>
      </c>
      <c r="AD30">
        <v>7.7251794090840278</v>
      </c>
      <c r="AE30">
        <v>13.933816025720969</v>
      </c>
      <c r="AF30">
        <v>23.68573587728195</v>
      </c>
      <c r="AG30">
        <v>29.076077824399999</v>
      </c>
      <c r="AH30">
        <v>39.556021531488909</v>
      </c>
      <c r="AI30">
        <v>0</v>
      </c>
      <c r="AJ30">
        <v>0</v>
      </c>
      <c r="AK30">
        <v>22.85716783073287</v>
      </c>
      <c r="AL30">
        <v>40.054941418416519</v>
      </c>
      <c r="AM30">
        <v>4.4629679527381851</v>
      </c>
      <c r="AN30">
        <v>0</v>
      </c>
      <c r="AO30">
        <v>0</v>
      </c>
      <c r="AP30">
        <v>0</v>
      </c>
      <c r="AQ30">
        <v>27.618139771269838</v>
      </c>
      <c r="AR30">
        <v>1.6336764143115934</v>
      </c>
      <c r="AS30">
        <v>1.9904641394588165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1086.6623134035742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487.94520562832724</v>
      </c>
      <c r="L31">
        <v>6.0499961172611236</v>
      </c>
      <c r="M31">
        <v>61.389445438121051</v>
      </c>
      <c r="N31">
        <v>49.943129485488129</v>
      </c>
      <c r="O31">
        <v>35.268552934475807</v>
      </c>
      <c r="P31">
        <v>23.888128320264681</v>
      </c>
      <c r="Q31">
        <v>4.6108631676190477</v>
      </c>
      <c r="R31">
        <v>17.325739456986575</v>
      </c>
      <c r="S31">
        <v>10.587738327294685</v>
      </c>
      <c r="T31">
        <v>0</v>
      </c>
      <c r="U31">
        <v>59.789703653047553</v>
      </c>
      <c r="V31">
        <v>7.6608274203894613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0</v>
      </c>
      <c r="AD31">
        <v>11.170010400000002</v>
      </c>
      <c r="AE31">
        <v>13.933816025720969</v>
      </c>
      <c r="AF31">
        <v>23.68573587728195</v>
      </c>
      <c r="AG31">
        <v>29.076077824399999</v>
      </c>
      <c r="AH31">
        <v>39.556021531488909</v>
      </c>
      <c r="AI31">
        <v>0</v>
      </c>
      <c r="AJ31">
        <v>0</v>
      </c>
      <c r="AK31">
        <v>22.85716783073287</v>
      </c>
      <c r="AL31">
        <v>40.054941418416519</v>
      </c>
      <c r="AM31">
        <v>6.6809277837959486</v>
      </c>
      <c r="AN31">
        <v>0</v>
      </c>
      <c r="AO31">
        <v>0</v>
      </c>
      <c r="AP31">
        <v>0</v>
      </c>
      <c r="AQ31">
        <v>27.618139771269838</v>
      </c>
      <c r="AR31">
        <v>16.803530464311585</v>
      </c>
      <c r="AS31">
        <v>1.9904641394588165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1111.1516107785808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487.72872731705894</v>
      </c>
      <c r="L32">
        <v>6.0499961172611236</v>
      </c>
      <c r="M32">
        <v>61.389445438121051</v>
      </c>
      <c r="N32">
        <v>49.943129485488129</v>
      </c>
      <c r="O32">
        <v>35.268552934475807</v>
      </c>
      <c r="P32">
        <v>23.888128320264681</v>
      </c>
      <c r="Q32">
        <v>4.6108631676190477</v>
      </c>
      <c r="R32">
        <v>17.325739456986575</v>
      </c>
      <c r="S32">
        <v>10.587738327294685</v>
      </c>
      <c r="T32">
        <v>0</v>
      </c>
      <c r="U32">
        <v>59.789703653047553</v>
      </c>
      <c r="V32">
        <v>7.6608274203894613</v>
      </c>
      <c r="W32">
        <v>19.612866013428828</v>
      </c>
      <c r="X32">
        <v>62.367070686653499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0</v>
      </c>
      <c r="AD32">
        <v>11.170010400000002</v>
      </c>
      <c r="AE32">
        <v>13.933816025720969</v>
      </c>
      <c r="AF32">
        <v>23.68573587728195</v>
      </c>
      <c r="AG32">
        <v>29.076077824399999</v>
      </c>
      <c r="AH32">
        <v>39.556021531488909</v>
      </c>
      <c r="AI32">
        <v>0</v>
      </c>
      <c r="AJ32">
        <v>0</v>
      </c>
      <c r="AK32">
        <v>22.85716783073287</v>
      </c>
      <c r="AL32">
        <v>40.054941418416519</v>
      </c>
      <c r="AM32">
        <v>6.6809277837959486</v>
      </c>
      <c r="AN32">
        <v>0</v>
      </c>
      <c r="AO32">
        <v>0</v>
      </c>
      <c r="AP32">
        <v>0</v>
      </c>
      <c r="AQ32">
        <v>27.618139771269838</v>
      </c>
      <c r="AR32">
        <v>16.803530464311585</v>
      </c>
      <c r="AS32">
        <v>1.9904641394588165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1108.1784224507671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487.72872731705894</v>
      </c>
      <c r="L33">
        <v>6.0499961172611236</v>
      </c>
      <c r="M33">
        <v>61.389445438121051</v>
      </c>
      <c r="N33">
        <v>49.943129485488129</v>
      </c>
      <c r="O33">
        <v>35.268552934475807</v>
      </c>
      <c r="P33">
        <v>23.888128320264681</v>
      </c>
      <c r="Q33">
        <v>4.6108631676190477</v>
      </c>
      <c r="R33">
        <v>17.325739456986575</v>
      </c>
      <c r="S33">
        <v>10.587738327294685</v>
      </c>
      <c r="T33">
        <v>0</v>
      </c>
      <c r="U33">
        <v>59.789703653047553</v>
      </c>
      <c r="V33">
        <v>7.6608274203894613</v>
      </c>
      <c r="W33">
        <v>19.612866013428828</v>
      </c>
      <c r="X33">
        <v>62.367070686653499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0</v>
      </c>
      <c r="AD33">
        <v>11.170010400000002</v>
      </c>
      <c r="AE33">
        <v>13.933816025720969</v>
      </c>
      <c r="AF33">
        <v>23.68573587728195</v>
      </c>
      <c r="AG33">
        <v>29.076077824399999</v>
      </c>
      <c r="AH33">
        <v>39.556021531488909</v>
      </c>
      <c r="AI33">
        <v>0</v>
      </c>
      <c r="AJ33">
        <v>0</v>
      </c>
      <c r="AK33">
        <v>22.85716783073287</v>
      </c>
      <c r="AL33">
        <v>40.054941418416519</v>
      </c>
      <c r="AM33">
        <v>6.6809277837959486</v>
      </c>
      <c r="AN33">
        <v>0</v>
      </c>
      <c r="AO33">
        <v>0</v>
      </c>
      <c r="AP33">
        <v>0</v>
      </c>
      <c r="AQ33">
        <v>27.618139771269838</v>
      </c>
      <c r="AR33">
        <v>1.8670591356884048</v>
      </c>
      <c r="AS33">
        <v>1.9904641394588165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1093.241951122144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487.72872731705894</v>
      </c>
      <c r="L34">
        <v>6.0499961172611236</v>
      </c>
      <c r="M34">
        <v>61.389445438121051</v>
      </c>
      <c r="N34">
        <v>49.943129485488129</v>
      </c>
      <c r="O34">
        <v>35.268552934475807</v>
      </c>
      <c r="P34">
        <v>23.888128320264681</v>
      </c>
      <c r="Q34">
        <v>4.6108631676190477</v>
      </c>
      <c r="R34">
        <v>17.325739456986575</v>
      </c>
      <c r="S34">
        <v>10.587738327294685</v>
      </c>
      <c r="T34">
        <v>0</v>
      </c>
      <c r="U34">
        <v>59.789703653047553</v>
      </c>
      <c r="V34">
        <v>7.6608274203894613</v>
      </c>
      <c r="W34">
        <v>19.612866013428828</v>
      </c>
      <c r="X34">
        <v>62.367070686653499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0</v>
      </c>
      <c r="AD34">
        <v>11.170010400000002</v>
      </c>
      <c r="AE34">
        <v>13.933816025720969</v>
      </c>
      <c r="AF34">
        <v>23.68573587728195</v>
      </c>
      <c r="AG34">
        <v>29.076077824399999</v>
      </c>
      <c r="AH34">
        <v>39.556021531488909</v>
      </c>
      <c r="AI34">
        <v>0</v>
      </c>
      <c r="AJ34">
        <v>0</v>
      </c>
      <c r="AK34">
        <v>22.85716783073287</v>
      </c>
      <c r="AL34">
        <v>40.054941418416519</v>
      </c>
      <c r="AM34">
        <v>6.6809277837959486</v>
      </c>
      <c r="AN34">
        <v>0</v>
      </c>
      <c r="AO34">
        <v>0</v>
      </c>
      <c r="AP34">
        <v>0</v>
      </c>
      <c r="AQ34">
        <v>27.618139771269838</v>
      </c>
      <c r="AR34">
        <v>1.4002941321557965</v>
      </c>
      <c r="AS34">
        <v>1.9904641394588165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1092.7751861186114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487.72872731705894</v>
      </c>
      <c r="L35">
        <v>6.0499961172611236</v>
      </c>
      <c r="M35">
        <v>61.389445438121051</v>
      </c>
      <c r="N35">
        <v>49.943129485488129</v>
      </c>
      <c r="O35">
        <v>35.268552934475807</v>
      </c>
      <c r="P35">
        <v>23.888128320264681</v>
      </c>
      <c r="Q35">
        <v>4.6108631676190477</v>
      </c>
      <c r="R35">
        <v>17.325739456986575</v>
      </c>
      <c r="S35">
        <v>10.587738327294685</v>
      </c>
      <c r="T35">
        <v>0</v>
      </c>
      <c r="U35">
        <v>59.789703653047553</v>
      </c>
      <c r="V35">
        <v>7.6608274203894613</v>
      </c>
      <c r="W35">
        <v>19.612866013428828</v>
      </c>
      <c r="X35">
        <v>62.367070686653499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0</v>
      </c>
      <c r="AD35">
        <v>7.7251794090840278</v>
      </c>
      <c r="AE35">
        <v>13.933816025720969</v>
      </c>
      <c r="AF35">
        <v>23.68573587728195</v>
      </c>
      <c r="AG35">
        <v>29.076077824399999</v>
      </c>
      <c r="AH35">
        <v>39.556021531488909</v>
      </c>
      <c r="AI35">
        <v>0</v>
      </c>
      <c r="AJ35">
        <v>0</v>
      </c>
      <c r="AK35">
        <v>22.85716783073287</v>
      </c>
      <c r="AL35">
        <v>40.054941418416519</v>
      </c>
      <c r="AM35">
        <v>5.3814825107276816</v>
      </c>
      <c r="AN35">
        <v>0</v>
      </c>
      <c r="AO35">
        <v>0</v>
      </c>
      <c r="AP35">
        <v>0</v>
      </c>
      <c r="AQ35">
        <v>27.618139771269838</v>
      </c>
      <c r="AR35">
        <v>1.4002941321557965</v>
      </c>
      <c r="AS35">
        <v>1.9904641394588165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1088.030909854627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487.72872731705894</v>
      </c>
      <c r="L36">
        <v>6.0499961172611236</v>
      </c>
      <c r="M36">
        <v>61.389445438121051</v>
      </c>
      <c r="N36">
        <v>49.943129485488129</v>
      </c>
      <c r="O36">
        <v>35.268552934475807</v>
      </c>
      <c r="P36">
        <v>23.888128320264681</v>
      </c>
      <c r="Q36">
        <v>4.6108631676190477</v>
      </c>
      <c r="R36">
        <v>17.325739456986575</v>
      </c>
      <c r="S36">
        <v>10.587738327294685</v>
      </c>
      <c r="T36">
        <v>0</v>
      </c>
      <c r="U36">
        <v>59.789703653047553</v>
      </c>
      <c r="V36">
        <v>7.6608274203894613</v>
      </c>
      <c r="W36">
        <v>19.612866013428828</v>
      </c>
      <c r="X36">
        <v>62.367070686653499</v>
      </c>
      <c r="Y36">
        <v>0</v>
      </c>
      <c r="Z36">
        <v>0</v>
      </c>
      <c r="AA36">
        <v>0</v>
      </c>
      <c r="AB36">
        <v>1.4087648804201047</v>
      </c>
      <c r="AC36">
        <v>0</v>
      </c>
      <c r="AD36">
        <v>3.8625894849356555</v>
      </c>
      <c r="AE36">
        <v>6.9669080128604843</v>
      </c>
      <c r="AF36">
        <v>13.158742000000004</v>
      </c>
      <c r="AG36">
        <v>29.076077824399999</v>
      </c>
      <c r="AH36">
        <v>29.667016258416048</v>
      </c>
      <c r="AI36">
        <v>0</v>
      </c>
      <c r="AJ36">
        <v>0</v>
      </c>
      <c r="AK36">
        <v>22.85716783073287</v>
      </c>
      <c r="AL36">
        <v>9.1792571907917377</v>
      </c>
      <c r="AM36">
        <v>2.231483756789197</v>
      </c>
      <c r="AN36">
        <v>0</v>
      </c>
      <c r="AO36">
        <v>0</v>
      </c>
      <c r="AP36">
        <v>0</v>
      </c>
      <c r="AQ36">
        <v>27.618139771269838</v>
      </c>
      <c r="AR36">
        <v>1.4002941321557965</v>
      </c>
      <c r="AS36">
        <v>1.9904641394588165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995.63969362032003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487.72872731705894</v>
      </c>
      <c r="L37">
        <v>6.0499961172611236</v>
      </c>
      <c r="M37">
        <v>61.389445438121051</v>
      </c>
      <c r="N37">
        <v>49.943129485488129</v>
      </c>
      <c r="O37">
        <v>35.268552934475807</v>
      </c>
      <c r="P37">
        <v>23.888128320264681</v>
      </c>
      <c r="Q37">
        <v>4.6108631676190477</v>
      </c>
      <c r="R37">
        <v>17.325739456986575</v>
      </c>
      <c r="S37">
        <v>10.587738327294685</v>
      </c>
      <c r="T37">
        <v>0</v>
      </c>
      <c r="U37">
        <v>59.789703653047553</v>
      </c>
      <c r="V37">
        <v>7.6608274203894613</v>
      </c>
      <c r="W37">
        <v>19.612866013428828</v>
      </c>
      <c r="X37">
        <v>62.367070686653499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3.8625894849356555</v>
      </c>
      <c r="AE37">
        <v>6.9669080128604843</v>
      </c>
      <c r="AF37">
        <v>5.9214336227180535</v>
      </c>
      <c r="AG37">
        <v>29.076077824399999</v>
      </c>
      <c r="AH37">
        <v>29.667016258416048</v>
      </c>
      <c r="AI37">
        <v>0</v>
      </c>
      <c r="AJ37">
        <v>0</v>
      </c>
      <c r="AK37">
        <v>22.85716783073287</v>
      </c>
      <c r="AL37">
        <v>1.6689555815834765</v>
      </c>
      <c r="AM37">
        <v>0</v>
      </c>
      <c r="AN37">
        <v>0</v>
      </c>
      <c r="AO37">
        <v>0</v>
      </c>
      <c r="AP37">
        <v>0</v>
      </c>
      <c r="AQ37">
        <v>27.618139771269838</v>
      </c>
      <c r="AR37">
        <v>1.4002941321557965</v>
      </c>
      <c r="AS37">
        <v>1.9904641394588165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977.25183499662057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487.94520562832724</v>
      </c>
      <c r="L38">
        <v>6.0499961172611236</v>
      </c>
      <c r="M38">
        <v>61.389445438121051</v>
      </c>
      <c r="N38">
        <v>49.943129485488129</v>
      </c>
      <c r="O38">
        <v>35.268552934475807</v>
      </c>
      <c r="P38">
        <v>23.888128320264681</v>
      </c>
      <c r="Q38">
        <v>4.6108631676190477</v>
      </c>
      <c r="R38">
        <v>17.325739456986575</v>
      </c>
      <c r="S38">
        <v>10.587738327294685</v>
      </c>
      <c r="T38">
        <v>0</v>
      </c>
      <c r="U38">
        <v>59.789703653047553</v>
      </c>
      <c r="V38">
        <v>7.6608274203894613</v>
      </c>
      <c r="W38">
        <v>19.612866013428828</v>
      </c>
      <c r="X38">
        <v>62.367070686653499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6.9669080128604843</v>
      </c>
      <c r="AF38">
        <v>5.9214336227180535</v>
      </c>
      <c r="AG38">
        <v>29.076077824399999</v>
      </c>
      <c r="AH38">
        <v>29.667016258416048</v>
      </c>
      <c r="AI38">
        <v>0</v>
      </c>
      <c r="AJ38">
        <v>0</v>
      </c>
      <c r="AK38">
        <v>22.85716783073287</v>
      </c>
      <c r="AL38">
        <v>1.6689555815834765</v>
      </c>
      <c r="AM38">
        <v>0</v>
      </c>
      <c r="AN38">
        <v>0</v>
      </c>
      <c r="AO38">
        <v>0</v>
      </c>
      <c r="AP38">
        <v>0</v>
      </c>
      <c r="AQ38">
        <v>27.618139771269838</v>
      </c>
      <c r="AR38">
        <v>1.4002941321557965</v>
      </c>
      <c r="AS38">
        <v>1.9904641394588165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973.60572382295311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487.94520562832724</v>
      </c>
      <c r="L39">
        <v>6.0499961172611236</v>
      </c>
      <c r="M39">
        <v>61.389445438121051</v>
      </c>
      <c r="N39">
        <v>49.943129485488129</v>
      </c>
      <c r="O39">
        <v>35.268552934475807</v>
      </c>
      <c r="P39">
        <v>23.888128320264681</v>
      </c>
      <c r="Q39">
        <v>4.6108631676190477</v>
      </c>
      <c r="R39">
        <v>17.325739456986575</v>
      </c>
      <c r="S39">
        <v>10.587738327294685</v>
      </c>
      <c r="T39">
        <v>0</v>
      </c>
      <c r="U39">
        <v>59.789703653047553</v>
      </c>
      <c r="V39">
        <v>7.6608274203894613</v>
      </c>
      <c r="W39">
        <v>19.612866013428828</v>
      </c>
      <c r="X39">
        <v>62.367070686653499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6.9669080128604843</v>
      </c>
      <c r="AF39">
        <v>5.9214336227180535</v>
      </c>
      <c r="AG39">
        <v>29.076077824399999</v>
      </c>
      <c r="AH39">
        <v>29.667016258416048</v>
      </c>
      <c r="AI39">
        <v>0</v>
      </c>
      <c r="AJ39">
        <v>0</v>
      </c>
      <c r="AK39">
        <v>22.85716783073287</v>
      </c>
      <c r="AL39">
        <v>1.6689555815834765</v>
      </c>
      <c r="AM39">
        <v>0</v>
      </c>
      <c r="AN39">
        <v>0</v>
      </c>
      <c r="AO39">
        <v>0</v>
      </c>
      <c r="AP39">
        <v>0</v>
      </c>
      <c r="AQ39">
        <v>18.412092718730158</v>
      </c>
      <c r="AR39">
        <v>1.4002941321557965</v>
      </c>
      <c r="AS39">
        <v>1.9904641394588165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964.39967677041341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487.72872731705894</v>
      </c>
      <c r="L40">
        <v>6.0499961172611236</v>
      </c>
      <c r="M40">
        <v>61.389445438121051</v>
      </c>
      <c r="N40">
        <v>49.943129485488129</v>
      </c>
      <c r="O40">
        <v>35.268552934475807</v>
      </c>
      <c r="P40">
        <v>23.888128320264681</v>
      </c>
      <c r="Q40">
        <v>4.6108631676190477</v>
      </c>
      <c r="R40">
        <v>17.325739456986575</v>
      </c>
      <c r="S40">
        <v>10.587738327294685</v>
      </c>
      <c r="T40">
        <v>0</v>
      </c>
      <c r="U40">
        <v>59.789703653047553</v>
      </c>
      <c r="V40">
        <v>7.6608274203894613</v>
      </c>
      <c r="W40">
        <v>19.612866013428828</v>
      </c>
      <c r="X40">
        <v>62.367070686653499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6.9669080128604843</v>
      </c>
      <c r="AF40">
        <v>5.9214336227180535</v>
      </c>
      <c r="AG40">
        <v>29.076077824399999</v>
      </c>
      <c r="AH40">
        <v>19.778010985343187</v>
      </c>
      <c r="AI40">
        <v>0</v>
      </c>
      <c r="AJ40">
        <v>0</v>
      </c>
      <c r="AK40">
        <v>22.85716783073287</v>
      </c>
      <c r="AL40">
        <v>1.6689555815834765</v>
      </c>
      <c r="AM40">
        <v>0</v>
      </c>
      <c r="AN40">
        <v>0</v>
      </c>
      <c r="AO40">
        <v>0</v>
      </c>
      <c r="AP40">
        <v>0</v>
      </c>
      <c r="AQ40">
        <v>18.328019650634918</v>
      </c>
      <c r="AR40">
        <v>1.4002941321557965</v>
      </c>
      <c r="AS40">
        <v>1.9904641394588165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954.210120117977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487.72872731705894</v>
      </c>
      <c r="L41">
        <v>6.0499961172611236</v>
      </c>
      <c r="M41">
        <v>61.389445438121051</v>
      </c>
      <c r="N41">
        <v>49.943129485488129</v>
      </c>
      <c r="O41">
        <v>35.268552934475807</v>
      </c>
      <c r="P41">
        <v>23.888128320264681</v>
      </c>
      <c r="Q41">
        <v>4.6108631676190477</v>
      </c>
      <c r="R41">
        <v>17.325739456986575</v>
      </c>
      <c r="S41">
        <v>10.587738327294685</v>
      </c>
      <c r="T41">
        <v>0</v>
      </c>
      <c r="U41">
        <v>59.789703653047553</v>
      </c>
      <c r="V41">
        <v>7.6608274203894613</v>
      </c>
      <c r="W41">
        <v>19.612866013428828</v>
      </c>
      <c r="X41">
        <v>62.367070686653499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0.8136377817614967</v>
      </c>
      <c r="AF41">
        <v>5.9214336227180535</v>
      </c>
      <c r="AG41">
        <v>29.076077824399999</v>
      </c>
      <c r="AH41">
        <v>19.778010985343187</v>
      </c>
      <c r="AI41">
        <v>0</v>
      </c>
      <c r="AJ41">
        <v>0</v>
      </c>
      <c r="AK41">
        <v>22.85716783073287</v>
      </c>
      <c r="AL41">
        <v>1.6689555815834765</v>
      </c>
      <c r="AM41">
        <v>0</v>
      </c>
      <c r="AN41">
        <v>0</v>
      </c>
      <c r="AO41">
        <v>0</v>
      </c>
      <c r="AP41">
        <v>0</v>
      </c>
      <c r="AQ41">
        <v>17.571357878730158</v>
      </c>
      <c r="AR41">
        <v>1.4002941321557965</v>
      </c>
      <c r="AS41">
        <v>1.9904641394588165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947.30018811497325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487.94520562832724</v>
      </c>
      <c r="L42">
        <v>6.0499961172611236</v>
      </c>
      <c r="M42">
        <v>61.389445438121051</v>
      </c>
      <c r="N42">
        <v>49.943129485488129</v>
      </c>
      <c r="O42">
        <v>35.268552934475807</v>
      </c>
      <c r="P42">
        <v>23.888128320264681</v>
      </c>
      <c r="Q42">
        <v>4.6108631676190477</v>
      </c>
      <c r="R42">
        <v>17.325739456986575</v>
      </c>
      <c r="S42">
        <v>10.587738327294685</v>
      </c>
      <c r="T42">
        <v>0</v>
      </c>
      <c r="U42">
        <v>59.789703653047553</v>
      </c>
      <c r="V42">
        <v>7.6608274203894613</v>
      </c>
      <c r="W42">
        <v>19.612866013428828</v>
      </c>
      <c r="X42">
        <v>62.367070686653499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0.8136377817614967</v>
      </c>
      <c r="AF42">
        <v>5.9214336227180535</v>
      </c>
      <c r="AG42">
        <v>29.076077824399999</v>
      </c>
      <c r="AH42">
        <v>9.8890052730728595</v>
      </c>
      <c r="AI42">
        <v>0</v>
      </c>
      <c r="AJ42">
        <v>0</v>
      </c>
      <c r="AK42">
        <v>22.85716783073287</v>
      </c>
      <c r="AL42">
        <v>1.6689555815834765</v>
      </c>
      <c r="AM42">
        <v>0</v>
      </c>
      <c r="AN42">
        <v>0</v>
      </c>
      <c r="AO42">
        <v>0</v>
      </c>
      <c r="AP42">
        <v>0</v>
      </c>
      <c r="AQ42">
        <v>17.571357878730158</v>
      </c>
      <c r="AR42">
        <v>1.8670591356884048</v>
      </c>
      <c r="AS42">
        <v>1.9904641394588165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938.09442571750378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487.94310066409184</v>
      </c>
      <c r="L43">
        <v>6.0499391524725281</v>
      </c>
      <c r="M43">
        <v>61.389445438121051</v>
      </c>
      <c r="N43">
        <v>49.943129485488129</v>
      </c>
      <c r="O43">
        <v>35.268552934475807</v>
      </c>
      <c r="P43">
        <v>23.46715230139754</v>
      </c>
      <c r="Q43">
        <v>4.6098606608606563</v>
      </c>
      <c r="R43">
        <v>17.325739456986575</v>
      </c>
      <c r="S43">
        <v>10.591281947368421</v>
      </c>
      <c r="T43">
        <v>0</v>
      </c>
      <c r="U43">
        <v>59.789703653047553</v>
      </c>
      <c r="V43">
        <v>7.6608274203894613</v>
      </c>
      <c r="W43">
        <v>19.612866013428828</v>
      </c>
      <c r="X43">
        <v>62.367070686653499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0.8136377817614967</v>
      </c>
      <c r="AF43">
        <v>5.9214336227180535</v>
      </c>
      <c r="AG43">
        <v>29.076077824399999</v>
      </c>
      <c r="AH43">
        <v>0</v>
      </c>
      <c r="AI43">
        <v>0</v>
      </c>
      <c r="AJ43">
        <v>0</v>
      </c>
      <c r="AK43">
        <v>22.85716783073287</v>
      </c>
      <c r="AL43">
        <v>1.6689555815834765</v>
      </c>
      <c r="AM43">
        <v>0</v>
      </c>
      <c r="AN43">
        <v>0</v>
      </c>
      <c r="AO43">
        <v>0</v>
      </c>
      <c r="AP43">
        <v>1.0289614309859154</v>
      </c>
      <c r="AQ43">
        <v>17.571357878730158</v>
      </c>
      <c r="AR43">
        <v>1.4002941321557965</v>
      </c>
      <c r="AS43">
        <v>1.9904641394588165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928.34702003730854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487.94310066409184</v>
      </c>
      <c r="L44">
        <v>6.0499391524725281</v>
      </c>
      <c r="M44">
        <v>61.389445438121051</v>
      </c>
      <c r="N44">
        <v>49.943129485488129</v>
      </c>
      <c r="O44">
        <v>35.268552934475807</v>
      </c>
      <c r="P44">
        <v>23.46715230139754</v>
      </c>
      <c r="Q44">
        <v>4.6098606608606563</v>
      </c>
      <c r="R44">
        <v>17.325739456986575</v>
      </c>
      <c r="S44">
        <v>10.591281947368421</v>
      </c>
      <c r="T44">
        <v>0</v>
      </c>
      <c r="U44">
        <v>59.789703653047553</v>
      </c>
      <c r="V44">
        <v>7.6608274203894613</v>
      </c>
      <c r="W44">
        <v>19.612866013428828</v>
      </c>
      <c r="X44">
        <v>62.367070686653499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0.8136377817614967</v>
      </c>
      <c r="AF44">
        <v>5.9214336227180535</v>
      </c>
      <c r="AG44">
        <v>29.076077824399999</v>
      </c>
      <c r="AH44">
        <v>0</v>
      </c>
      <c r="AI44">
        <v>0</v>
      </c>
      <c r="AJ44">
        <v>0</v>
      </c>
      <c r="AK44">
        <v>22.85716783073287</v>
      </c>
      <c r="AL44">
        <v>1.6689555815834765</v>
      </c>
      <c r="AM44">
        <v>0</v>
      </c>
      <c r="AN44">
        <v>0</v>
      </c>
      <c r="AO44">
        <v>0</v>
      </c>
      <c r="AP44">
        <v>1.0289614309859154</v>
      </c>
      <c r="AQ44">
        <v>17.571357878730158</v>
      </c>
      <c r="AR44">
        <v>1.4002941321557965</v>
      </c>
      <c r="AS44">
        <v>1.9904641394588165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928.34702003730854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487.94178722405445</v>
      </c>
      <c r="L45">
        <v>6.0499391524725281</v>
      </c>
      <c r="M45">
        <v>54.71221806664132</v>
      </c>
      <c r="N45">
        <v>49.943129485488129</v>
      </c>
      <c r="O45">
        <v>35.268552934475807</v>
      </c>
      <c r="P45">
        <v>23.46715230139754</v>
      </c>
      <c r="Q45">
        <v>4.6098606608606563</v>
      </c>
      <c r="R45">
        <v>17.325739456986575</v>
      </c>
      <c r="S45">
        <v>10.591281947368421</v>
      </c>
      <c r="T45">
        <v>0</v>
      </c>
      <c r="U45">
        <v>59.789703653047553</v>
      </c>
      <c r="V45">
        <v>7.6608274203894613</v>
      </c>
      <c r="W45">
        <v>19.612866013428828</v>
      </c>
      <c r="X45">
        <v>62.367070686653499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0.8136377817614967</v>
      </c>
      <c r="AF45">
        <v>5.9214336227180535</v>
      </c>
      <c r="AG45">
        <v>29.076077824399999</v>
      </c>
      <c r="AH45">
        <v>0</v>
      </c>
      <c r="AI45">
        <v>0</v>
      </c>
      <c r="AJ45">
        <v>0</v>
      </c>
      <c r="AK45">
        <v>22.85716783073287</v>
      </c>
      <c r="AL45">
        <v>1.6689555815834765</v>
      </c>
      <c r="AM45">
        <v>0</v>
      </c>
      <c r="AN45">
        <v>0</v>
      </c>
      <c r="AO45">
        <v>0</v>
      </c>
      <c r="AP45">
        <v>1.0289614309859154</v>
      </c>
      <c r="AQ45">
        <v>9.2060463593650788</v>
      </c>
      <c r="AR45">
        <v>1.4002941321557965</v>
      </c>
      <c r="AS45">
        <v>10.464154998215879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921.77685856518349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487.94178722405445</v>
      </c>
      <c r="L46">
        <v>6.0499391524725281</v>
      </c>
      <c r="M46">
        <v>51.380138640043171</v>
      </c>
      <c r="N46">
        <v>49.943129485488129</v>
      </c>
      <c r="O46">
        <v>35.268552934475807</v>
      </c>
      <c r="P46">
        <v>23.46715230139754</v>
      </c>
      <c r="Q46">
        <v>4.6098606608606563</v>
      </c>
      <c r="R46">
        <v>17.325739456986575</v>
      </c>
      <c r="S46">
        <v>10.591281947368421</v>
      </c>
      <c r="T46">
        <v>0</v>
      </c>
      <c r="U46">
        <v>59.789703653047553</v>
      </c>
      <c r="V46">
        <v>7.6608274203894613</v>
      </c>
      <c r="W46">
        <v>19.612866013428828</v>
      </c>
      <c r="X46">
        <v>62.367070686653499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0.8136377817614967</v>
      </c>
      <c r="AF46">
        <v>5.9214336227180535</v>
      </c>
      <c r="AG46">
        <v>29.076077824399999</v>
      </c>
      <c r="AH46">
        <v>0</v>
      </c>
      <c r="AI46">
        <v>0</v>
      </c>
      <c r="AJ46">
        <v>0</v>
      </c>
      <c r="AK46">
        <v>22.85716783073287</v>
      </c>
      <c r="AL46">
        <v>1.6689555815834765</v>
      </c>
      <c r="AM46">
        <v>0</v>
      </c>
      <c r="AN46">
        <v>0</v>
      </c>
      <c r="AO46">
        <v>0</v>
      </c>
      <c r="AP46">
        <v>1.0289614309859154</v>
      </c>
      <c r="AQ46">
        <v>0</v>
      </c>
      <c r="AR46">
        <v>16.803530464311585</v>
      </c>
      <c r="AS46">
        <v>10.464154998215879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924.64196911137606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434.97324203297018</v>
      </c>
      <c r="L47">
        <v>6.0499391524725281</v>
      </c>
      <c r="M47">
        <v>51.380138640043171</v>
      </c>
      <c r="N47">
        <v>49.943129485488129</v>
      </c>
      <c r="O47">
        <v>35.268552934475807</v>
      </c>
      <c r="P47">
        <v>23.46715230139754</v>
      </c>
      <c r="Q47">
        <v>4.6098606608606563</v>
      </c>
      <c r="R47">
        <v>17.325739456986575</v>
      </c>
      <c r="S47">
        <v>10.591281947368421</v>
      </c>
      <c r="T47">
        <v>0</v>
      </c>
      <c r="U47">
        <v>59.789703653047553</v>
      </c>
      <c r="V47">
        <v>7.6608274203894613</v>
      </c>
      <c r="W47">
        <v>19.612866013428828</v>
      </c>
      <c r="X47">
        <v>62.367070686653499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5.9214336227180535</v>
      </c>
      <c r="AG47">
        <v>29.076077824399999</v>
      </c>
      <c r="AH47">
        <v>0</v>
      </c>
      <c r="AI47">
        <v>0</v>
      </c>
      <c r="AJ47">
        <v>0</v>
      </c>
      <c r="AK47">
        <v>22.85716783073287</v>
      </c>
      <c r="AL47">
        <v>1.6689555815834765</v>
      </c>
      <c r="AM47">
        <v>0</v>
      </c>
      <c r="AN47">
        <v>0</v>
      </c>
      <c r="AO47">
        <v>0</v>
      </c>
      <c r="AP47">
        <v>0.4874030142502071</v>
      </c>
      <c r="AQ47">
        <v>0</v>
      </c>
      <c r="AR47">
        <v>16.803530464311585</v>
      </c>
      <c r="AS47">
        <v>10.464154998215879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871.13186550355601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385.04053430553802</v>
      </c>
      <c r="L48">
        <v>6.0499391524725281</v>
      </c>
      <c r="M48">
        <v>51.380138640043171</v>
      </c>
      <c r="N48">
        <v>49.943129485488129</v>
      </c>
      <c r="O48">
        <v>35.268552934475807</v>
      </c>
      <c r="P48">
        <v>23.46715230139754</v>
      </c>
      <c r="Q48">
        <v>4.6098606608606563</v>
      </c>
      <c r="R48">
        <v>17.325739456986575</v>
      </c>
      <c r="S48">
        <v>10.591281947368421</v>
      </c>
      <c r="T48">
        <v>0</v>
      </c>
      <c r="U48">
        <v>59.789703653047553</v>
      </c>
      <c r="V48">
        <v>7.6608274203894613</v>
      </c>
      <c r="W48">
        <v>19.612866013428828</v>
      </c>
      <c r="X48">
        <v>62.367070686653499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5.9214336227180535</v>
      </c>
      <c r="AG48">
        <v>29.076077824399999</v>
      </c>
      <c r="AH48">
        <v>0</v>
      </c>
      <c r="AI48">
        <v>0</v>
      </c>
      <c r="AJ48">
        <v>0</v>
      </c>
      <c r="AK48">
        <v>22.85716783073287</v>
      </c>
      <c r="AL48">
        <v>1.6689555815834765</v>
      </c>
      <c r="AM48">
        <v>0</v>
      </c>
      <c r="AN48">
        <v>0</v>
      </c>
      <c r="AO48">
        <v>0</v>
      </c>
      <c r="AP48">
        <v>0.4874030142502071</v>
      </c>
      <c r="AQ48">
        <v>0</v>
      </c>
      <c r="AR48">
        <v>0.93352956784420238</v>
      </c>
      <c r="AS48">
        <v>10.464154998215879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805.32915687965647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336.91052015392171</v>
      </c>
      <c r="L49">
        <v>6.0499391524725281</v>
      </c>
      <c r="M49">
        <v>51.380138640043171</v>
      </c>
      <c r="N49">
        <v>49.943129485488129</v>
      </c>
      <c r="O49">
        <v>35.268552934475807</v>
      </c>
      <c r="P49">
        <v>23.46715230139754</v>
      </c>
      <c r="Q49">
        <v>4.6111051630546953</v>
      </c>
      <c r="R49">
        <v>17.325739456986575</v>
      </c>
      <c r="S49">
        <v>10.591281947368421</v>
      </c>
      <c r="T49">
        <v>0</v>
      </c>
      <c r="U49">
        <v>59.789703653047553</v>
      </c>
      <c r="V49">
        <v>7.6608274203894613</v>
      </c>
      <c r="W49">
        <v>19.612866013428828</v>
      </c>
      <c r="X49">
        <v>62.367070686653499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5.9214336227180535</v>
      </c>
      <c r="AG49">
        <v>29.076077824399999</v>
      </c>
      <c r="AH49">
        <v>0</v>
      </c>
      <c r="AI49">
        <v>0</v>
      </c>
      <c r="AJ49">
        <v>0</v>
      </c>
      <c r="AK49">
        <v>22.85716783073287</v>
      </c>
      <c r="AL49">
        <v>1.6689555815834765</v>
      </c>
      <c r="AM49">
        <v>0</v>
      </c>
      <c r="AN49">
        <v>0</v>
      </c>
      <c r="AO49">
        <v>0</v>
      </c>
      <c r="AP49">
        <v>0.4874030142502071</v>
      </c>
      <c r="AQ49">
        <v>0</v>
      </c>
      <c r="AR49">
        <v>0.93352956784420238</v>
      </c>
      <c r="AS49">
        <v>10.464154998215879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757.20038723023413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269.52899705589954</v>
      </c>
      <c r="L50">
        <v>6.0499391524725281</v>
      </c>
      <c r="M50">
        <v>51.380138640043171</v>
      </c>
      <c r="N50">
        <v>49.943129485488129</v>
      </c>
      <c r="O50">
        <v>35.268552934475807</v>
      </c>
      <c r="P50">
        <v>23.46715230139754</v>
      </c>
      <c r="Q50">
        <v>4.6111051630546953</v>
      </c>
      <c r="R50">
        <v>17.325739456986575</v>
      </c>
      <c r="S50">
        <v>10.584394008597284</v>
      </c>
      <c r="T50">
        <v>0</v>
      </c>
      <c r="U50">
        <v>59.789703653047553</v>
      </c>
      <c r="V50">
        <v>7.6608274203894613</v>
      </c>
      <c r="W50">
        <v>19.612866013428828</v>
      </c>
      <c r="X50">
        <v>62.367070686653499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5.9214336227180535</v>
      </c>
      <c r="AG50">
        <v>29.076077824399999</v>
      </c>
      <c r="AH50">
        <v>0</v>
      </c>
      <c r="AI50">
        <v>0</v>
      </c>
      <c r="AJ50">
        <v>0</v>
      </c>
      <c r="AK50">
        <v>22.85716783073287</v>
      </c>
      <c r="AL50">
        <v>1.6689555815834765</v>
      </c>
      <c r="AM50">
        <v>0</v>
      </c>
      <c r="AN50">
        <v>0</v>
      </c>
      <c r="AO50">
        <v>0</v>
      </c>
      <c r="AP50">
        <v>0.4874030142502071</v>
      </c>
      <c r="AQ50">
        <v>0</v>
      </c>
      <c r="AR50">
        <v>0.93352956784420238</v>
      </c>
      <c r="AS50">
        <v>10.464154998215879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689.81197619344084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269.52899705589954</v>
      </c>
      <c r="L51">
        <v>6.0499391524725281</v>
      </c>
      <c r="M51">
        <v>51.380138640043171</v>
      </c>
      <c r="N51">
        <v>49.943129485488129</v>
      </c>
      <c r="O51">
        <v>35.268552934475807</v>
      </c>
      <c r="P51">
        <v>23.46715230139754</v>
      </c>
      <c r="Q51">
        <v>4.6111051630546953</v>
      </c>
      <c r="R51">
        <v>17.325739456986575</v>
      </c>
      <c r="S51">
        <v>10.584394008597284</v>
      </c>
      <c r="T51">
        <v>0</v>
      </c>
      <c r="U51">
        <v>59.789703653047553</v>
      </c>
      <c r="V51">
        <v>7.6608274203894613</v>
      </c>
      <c r="W51">
        <v>19.612866013428828</v>
      </c>
      <c r="X51">
        <v>62.367070686653499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5.9214336227180535</v>
      </c>
      <c r="AG51">
        <v>29.076077824399999</v>
      </c>
      <c r="AH51">
        <v>0</v>
      </c>
      <c r="AI51">
        <v>0</v>
      </c>
      <c r="AJ51">
        <v>0</v>
      </c>
      <c r="AK51">
        <v>22.85716783073287</v>
      </c>
      <c r="AL51">
        <v>1.6689555815834765</v>
      </c>
      <c r="AM51">
        <v>0</v>
      </c>
      <c r="AN51">
        <v>0</v>
      </c>
      <c r="AO51">
        <v>0</v>
      </c>
      <c r="AP51">
        <v>0.4874030142502071</v>
      </c>
      <c r="AQ51">
        <v>0</v>
      </c>
      <c r="AR51">
        <v>0.93352956784420238</v>
      </c>
      <c r="AS51">
        <v>1.9904641394588165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681.33828533468375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269.52899705589954</v>
      </c>
      <c r="L52">
        <v>6.0499790837922784</v>
      </c>
      <c r="M52">
        <v>51.380138640043171</v>
      </c>
      <c r="N52">
        <v>49.943129485488129</v>
      </c>
      <c r="O52">
        <v>35.268552934475807</v>
      </c>
      <c r="P52">
        <v>23.46715230139754</v>
      </c>
      <c r="Q52">
        <v>4.6111051630546953</v>
      </c>
      <c r="R52">
        <v>17.325497069362537</v>
      </c>
      <c r="S52">
        <v>10.584394008597284</v>
      </c>
      <c r="T52">
        <v>0</v>
      </c>
      <c r="U52">
        <v>59.789703653047553</v>
      </c>
      <c r="V52">
        <v>7.6608274203894613</v>
      </c>
      <c r="W52">
        <v>19.612866013428828</v>
      </c>
      <c r="X52">
        <v>62.367070686653499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5.9214336227180535</v>
      </c>
      <c r="AG52">
        <v>29.076077824399999</v>
      </c>
      <c r="AH52">
        <v>0</v>
      </c>
      <c r="AI52">
        <v>0</v>
      </c>
      <c r="AJ52">
        <v>0</v>
      </c>
      <c r="AK52">
        <v>22.85716783073287</v>
      </c>
      <c r="AL52">
        <v>1.6689555815834765</v>
      </c>
      <c r="AM52">
        <v>0</v>
      </c>
      <c r="AN52">
        <v>0</v>
      </c>
      <c r="AO52">
        <v>0</v>
      </c>
      <c r="AP52">
        <v>0.4874030142502071</v>
      </c>
      <c r="AQ52">
        <v>0</v>
      </c>
      <c r="AR52">
        <v>0.93352956784420238</v>
      </c>
      <c r="AS52">
        <v>1.9904641394588165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681.3380828783794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269.52899705589954</v>
      </c>
      <c r="L53">
        <v>6.0499790837922784</v>
      </c>
      <c r="M53">
        <v>51.380138640043171</v>
      </c>
      <c r="N53">
        <v>49.943129485488129</v>
      </c>
      <c r="O53">
        <v>35.268552934475807</v>
      </c>
      <c r="P53">
        <v>23.46715230139754</v>
      </c>
      <c r="Q53">
        <v>4.6111051630546953</v>
      </c>
      <c r="R53">
        <v>17.325497069362537</v>
      </c>
      <c r="S53">
        <v>10.584394008597284</v>
      </c>
      <c r="T53">
        <v>0</v>
      </c>
      <c r="U53">
        <v>59.789703653047553</v>
      </c>
      <c r="V53">
        <v>7.6608274203894613</v>
      </c>
      <c r="W53">
        <v>19.612866013428828</v>
      </c>
      <c r="X53">
        <v>62.367070686653499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5.9214336227180535</v>
      </c>
      <c r="AG53">
        <v>29.076077824399999</v>
      </c>
      <c r="AH53">
        <v>0</v>
      </c>
      <c r="AI53">
        <v>0</v>
      </c>
      <c r="AJ53">
        <v>0</v>
      </c>
      <c r="AK53">
        <v>22.85716783073287</v>
      </c>
      <c r="AL53">
        <v>1.6689555815834765</v>
      </c>
      <c r="AM53">
        <v>0</v>
      </c>
      <c r="AN53">
        <v>0</v>
      </c>
      <c r="AO53">
        <v>0</v>
      </c>
      <c r="AP53">
        <v>0.4874030142502071</v>
      </c>
      <c r="AQ53">
        <v>0</v>
      </c>
      <c r="AR53">
        <v>0.93352956784420238</v>
      </c>
      <c r="AS53">
        <v>1.9904641394588165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681.3380828783794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269.52899705589954</v>
      </c>
      <c r="L54">
        <v>6.0500586267081822</v>
      </c>
      <c r="M54">
        <v>51.380138640043171</v>
      </c>
      <c r="N54">
        <v>49.943129485488129</v>
      </c>
      <c r="O54">
        <v>35.268552934475807</v>
      </c>
      <c r="P54">
        <v>23.46715230139754</v>
      </c>
      <c r="Q54">
        <v>4.6111051630546953</v>
      </c>
      <c r="R54">
        <v>17.325497069362537</v>
      </c>
      <c r="S54">
        <v>10.584394008597284</v>
      </c>
      <c r="T54">
        <v>0</v>
      </c>
      <c r="U54">
        <v>59.789703653047553</v>
      </c>
      <c r="V54">
        <v>7.6608274203894613</v>
      </c>
      <c r="W54">
        <v>19.612866013428828</v>
      </c>
      <c r="X54">
        <v>62.367070686653499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5.9214336227180535</v>
      </c>
      <c r="AG54">
        <v>29.076077824399999</v>
      </c>
      <c r="AH54">
        <v>0</v>
      </c>
      <c r="AI54">
        <v>0</v>
      </c>
      <c r="AJ54">
        <v>0</v>
      </c>
      <c r="AK54">
        <v>22.85716783073287</v>
      </c>
      <c r="AL54">
        <v>1.6689555815834765</v>
      </c>
      <c r="AM54">
        <v>0</v>
      </c>
      <c r="AN54">
        <v>0</v>
      </c>
      <c r="AO54">
        <v>0</v>
      </c>
      <c r="AP54">
        <v>0.4874030142502071</v>
      </c>
      <c r="AQ54">
        <v>0</v>
      </c>
      <c r="AR54">
        <v>0.93352956784420238</v>
      </c>
      <c r="AS54">
        <v>1.9904641394588165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681.33816242129535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269.52899705589954</v>
      </c>
      <c r="L55">
        <v>3.8499435751541018</v>
      </c>
      <c r="M55">
        <v>51.380138640043171</v>
      </c>
      <c r="N55">
        <v>49.943129485488129</v>
      </c>
      <c r="O55">
        <v>35.268552934475807</v>
      </c>
      <c r="P55">
        <v>23.46715230139754</v>
      </c>
      <c r="Q55">
        <v>3.8507030856423174</v>
      </c>
      <c r="R55">
        <v>13.333986262932456</v>
      </c>
      <c r="S55">
        <v>6.7389841955193477</v>
      </c>
      <c r="T55">
        <v>0</v>
      </c>
      <c r="U55">
        <v>59.789703653047553</v>
      </c>
      <c r="V55">
        <v>4.8110852562499993</v>
      </c>
      <c r="W55">
        <v>10.58599302917251</v>
      </c>
      <c r="X55">
        <v>36.150018894790087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5.9214336227180535</v>
      </c>
      <c r="AG55">
        <v>29.076077824399999</v>
      </c>
      <c r="AH55">
        <v>0</v>
      </c>
      <c r="AI55">
        <v>0</v>
      </c>
      <c r="AJ55">
        <v>0</v>
      </c>
      <c r="AK55">
        <v>22.85716783073287</v>
      </c>
      <c r="AL55">
        <v>1.6689555815834765</v>
      </c>
      <c r="AM55">
        <v>0</v>
      </c>
      <c r="AN55">
        <v>0</v>
      </c>
      <c r="AO55">
        <v>0</v>
      </c>
      <c r="AP55">
        <v>0.4874030142502071</v>
      </c>
      <c r="AQ55">
        <v>0</v>
      </c>
      <c r="AR55">
        <v>0.93352956784420238</v>
      </c>
      <c r="AS55">
        <v>1.9904641394588165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632.44705773256157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269.52899705589954</v>
      </c>
      <c r="L56">
        <v>3.8499435751541018</v>
      </c>
      <c r="M56">
        <v>51.380138640043171</v>
      </c>
      <c r="N56">
        <v>49.943129485488129</v>
      </c>
      <c r="O56">
        <v>35.268552934475807</v>
      </c>
      <c r="P56">
        <v>23.46715230139754</v>
      </c>
      <c r="Q56">
        <v>3.8507030856423174</v>
      </c>
      <c r="R56">
        <v>9.9988380281690148</v>
      </c>
      <c r="S56">
        <v>6.7389841955193477</v>
      </c>
      <c r="T56">
        <v>0</v>
      </c>
      <c r="U56">
        <v>59.789703653047553</v>
      </c>
      <c r="V56">
        <v>4.8110852562499993</v>
      </c>
      <c r="W56">
        <v>10.58599302917251</v>
      </c>
      <c r="X56">
        <v>34.649792780603299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5.9214336227180535</v>
      </c>
      <c r="AG56">
        <v>29.076077824399999</v>
      </c>
      <c r="AH56">
        <v>0</v>
      </c>
      <c r="AI56">
        <v>0</v>
      </c>
      <c r="AJ56">
        <v>0</v>
      </c>
      <c r="AK56">
        <v>22.85716783073287</v>
      </c>
      <c r="AL56">
        <v>1.6689555815834765</v>
      </c>
      <c r="AM56">
        <v>0</v>
      </c>
      <c r="AN56">
        <v>0</v>
      </c>
      <c r="AO56">
        <v>0</v>
      </c>
      <c r="AP56">
        <v>0.4874030142502071</v>
      </c>
      <c r="AQ56">
        <v>0</v>
      </c>
      <c r="AR56">
        <v>0.93352956784420238</v>
      </c>
      <c r="AS56">
        <v>1.9904641394588165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627.61168338361142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269.52899705589954</v>
      </c>
      <c r="L57">
        <v>3.8499435751541018</v>
      </c>
      <c r="M57">
        <v>51.380138640043171</v>
      </c>
      <c r="N57">
        <v>49.943129485488129</v>
      </c>
      <c r="O57">
        <v>35.268552934475807</v>
      </c>
      <c r="P57">
        <v>23.46715230139754</v>
      </c>
      <c r="Q57">
        <v>3.8507030856423174</v>
      </c>
      <c r="R57">
        <v>9.9988380281690148</v>
      </c>
      <c r="S57">
        <v>6.7389841955193477</v>
      </c>
      <c r="T57">
        <v>0</v>
      </c>
      <c r="U57">
        <v>59.789703653047553</v>
      </c>
      <c r="V57">
        <v>4.8110852562499993</v>
      </c>
      <c r="W57">
        <v>10.58599302917251</v>
      </c>
      <c r="X57">
        <v>34.649792780603299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5.9214336227180535</v>
      </c>
      <c r="AG57">
        <v>29.076077824399999</v>
      </c>
      <c r="AH57">
        <v>0</v>
      </c>
      <c r="AI57">
        <v>0</v>
      </c>
      <c r="AJ57">
        <v>0</v>
      </c>
      <c r="AK57">
        <v>22.85716783073287</v>
      </c>
      <c r="AL57">
        <v>1.6689555815834765</v>
      </c>
      <c r="AM57">
        <v>0</v>
      </c>
      <c r="AN57">
        <v>0</v>
      </c>
      <c r="AO57">
        <v>0</v>
      </c>
      <c r="AP57">
        <v>0.32493505004142498</v>
      </c>
      <c r="AQ57">
        <v>0</v>
      </c>
      <c r="AR57">
        <v>0.93352956784420238</v>
      </c>
      <c r="AS57">
        <v>1.9904641394588165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627.44921541940266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269.52899705589954</v>
      </c>
      <c r="L58">
        <v>3.8499435751541018</v>
      </c>
      <c r="M58">
        <v>51.380138640043171</v>
      </c>
      <c r="N58">
        <v>49.943129485488129</v>
      </c>
      <c r="O58">
        <v>35.268552934475807</v>
      </c>
      <c r="P58">
        <v>23.46715230139754</v>
      </c>
      <c r="Q58">
        <v>3.8507030856423174</v>
      </c>
      <c r="R58">
        <v>9.6236198222859191</v>
      </c>
      <c r="S58">
        <v>6.7389841955193477</v>
      </c>
      <c r="T58">
        <v>0</v>
      </c>
      <c r="U58">
        <v>59.789703653047553</v>
      </c>
      <c r="V58">
        <v>4.8110852562499993</v>
      </c>
      <c r="W58">
        <v>10.58599302917251</v>
      </c>
      <c r="X58">
        <v>34.649792780603299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5.9214336227180535</v>
      </c>
      <c r="AG58">
        <v>29.076077824399999</v>
      </c>
      <c r="AH58">
        <v>0</v>
      </c>
      <c r="AI58">
        <v>0</v>
      </c>
      <c r="AJ58">
        <v>0</v>
      </c>
      <c r="AK58">
        <v>22.85716783073287</v>
      </c>
      <c r="AL58">
        <v>1.6689555815834765</v>
      </c>
      <c r="AM58">
        <v>0</v>
      </c>
      <c r="AN58">
        <v>0</v>
      </c>
      <c r="AO58">
        <v>0</v>
      </c>
      <c r="AP58">
        <v>0.32493505004142498</v>
      </c>
      <c r="AQ58">
        <v>0</v>
      </c>
      <c r="AR58">
        <v>0.93352956784420238</v>
      </c>
      <c r="AS58">
        <v>1.9904641394588165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627.07399721351965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269.52899705589954</v>
      </c>
      <c r="L59">
        <v>3.8499435751541018</v>
      </c>
      <c r="M59">
        <v>51.380138640043171</v>
      </c>
      <c r="N59">
        <v>49.943129485488129</v>
      </c>
      <c r="O59">
        <v>35.268552934475807</v>
      </c>
      <c r="P59">
        <v>23.46715230139754</v>
      </c>
      <c r="Q59">
        <v>3.8507030856423174</v>
      </c>
      <c r="R59">
        <v>9.6236198222859191</v>
      </c>
      <c r="S59">
        <v>6.7389841955193477</v>
      </c>
      <c r="T59">
        <v>0</v>
      </c>
      <c r="U59">
        <v>59.789703653047553</v>
      </c>
      <c r="V59">
        <v>4.8110852562499993</v>
      </c>
      <c r="W59">
        <v>10.58599302917251</v>
      </c>
      <c r="X59">
        <v>34.649792780603299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0.8136377817614967</v>
      </c>
      <c r="AF59">
        <v>5.9214336227180535</v>
      </c>
      <c r="AG59">
        <v>29.076077824399999</v>
      </c>
      <c r="AH59">
        <v>0</v>
      </c>
      <c r="AI59">
        <v>0</v>
      </c>
      <c r="AJ59">
        <v>0</v>
      </c>
      <c r="AK59">
        <v>22.85716783073287</v>
      </c>
      <c r="AL59">
        <v>1.6689555815834765</v>
      </c>
      <c r="AM59">
        <v>0</v>
      </c>
      <c r="AN59">
        <v>0</v>
      </c>
      <c r="AO59">
        <v>0</v>
      </c>
      <c r="AP59">
        <v>0.32493505004142498</v>
      </c>
      <c r="AQ59">
        <v>9.2060463593650788</v>
      </c>
      <c r="AR59">
        <v>0.93352956784420238</v>
      </c>
      <c r="AS59">
        <v>1.9904641394588165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636.28004357288478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269.52899705589954</v>
      </c>
      <c r="L60">
        <v>3.8499435751541018</v>
      </c>
      <c r="M60">
        <v>51.380138640043171</v>
      </c>
      <c r="N60">
        <v>49.943129485488129</v>
      </c>
      <c r="O60">
        <v>35.268552934475807</v>
      </c>
      <c r="P60">
        <v>23.46715230139754</v>
      </c>
      <c r="Q60">
        <v>3.8501004535274355</v>
      </c>
      <c r="R60">
        <v>9.6236198222859191</v>
      </c>
      <c r="S60">
        <v>6.7355316569863017</v>
      </c>
      <c r="T60">
        <v>0</v>
      </c>
      <c r="U60">
        <v>59.789703653047553</v>
      </c>
      <c r="V60">
        <v>4.8110852562499993</v>
      </c>
      <c r="W60">
        <v>10.58599302917251</v>
      </c>
      <c r="X60">
        <v>34.649792780603299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5.9214336227180535</v>
      </c>
      <c r="AG60">
        <v>29.076077824399999</v>
      </c>
      <c r="AH60">
        <v>0</v>
      </c>
      <c r="AI60">
        <v>0</v>
      </c>
      <c r="AJ60">
        <v>0</v>
      </c>
      <c r="AK60">
        <v>22.85716783073287</v>
      </c>
      <c r="AL60">
        <v>1.6689555815834765</v>
      </c>
      <c r="AM60">
        <v>0</v>
      </c>
      <c r="AN60">
        <v>0</v>
      </c>
      <c r="AO60">
        <v>0</v>
      </c>
      <c r="AP60">
        <v>0.32493505004142498</v>
      </c>
      <c r="AQ60">
        <v>9.2060463593650788</v>
      </c>
      <c r="AR60">
        <v>0.93352956784420238</v>
      </c>
      <c r="AS60">
        <v>1.9904641394588165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635.46235062047538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269.52899705589954</v>
      </c>
      <c r="L61">
        <v>3.8500666608951608</v>
      </c>
      <c r="M61">
        <v>51.380138640043171</v>
      </c>
      <c r="N61">
        <v>49.943129485488129</v>
      </c>
      <c r="O61">
        <v>35.268552934475807</v>
      </c>
      <c r="P61">
        <v>23.46715230139754</v>
      </c>
      <c r="Q61">
        <v>3.8482173604651169</v>
      </c>
      <c r="R61">
        <v>9.6236198222859191</v>
      </c>
      <c r="S61">
        <v>6.7421743456962915</v>
      </c>
      <c r="T61">
        <v>0</v>
      </c>
      <c r="U61">
        <v>59.789703653047553</v>
      </c>
      <c r="V61">
        <v>4.8110852562499993</v>
      </c>
      <c r="W61">
        <v>10.58599302917251</v>
      </c>
      <c r="X61">
        <v>34.649792780603299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5.9214336227180535</v>
      </c>
      <c r="AG61">
        <v>29.076077824399999</v>
      </c>
      <c r="AH61">
        <v>0</v>
      </c>
      <c r="AI61">
        <v>0</v>
      </c>
      <c r="AJ61">
        <v>0</v>
      </c>
      <c r="AK61">
        <v>22.85716783073287</v>
      </c>
      <c r="AL61">
        <v>1.6689555815834765</v>
      </c>
      <c r="AM61">
        <v>0</v>
      </c>
      <c r="AN61">
        <v>0</v>
      </c>
      <c r="AO61">
        <v>0</v>
      </c>
      <c r="AP61">
        <v>5.4155841673570834E-2</v>
      </c>
      <c r="AQ61">
        <v>9.2060463593650788</v>
      </c>
      <c r="AR61">
        <v>16.803530464311585</v>
      </c>
      <c r="AS61">
        <v>1.9904641394588165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651.06645498996374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269.52899705589954</v>
      </c>
      <c r="L62">
        <v>3.8500666608951608</v>
      </c>
      <c r="M62">
        <v>51.380138640043171</v>
      </c>
      <c r="N62">
        <v>49.943129485488129</v>
      </c>
      <c r="O62">
        <v>35.268552934475807</v>
      </c>
      <c r="P62">
        <v>23.46715230139754</v>
      </c>
      <c r="Q62">
        <v>3.8482173604651169</v>
      </c>
      <c r="R62">
        <v>9.6236198222859191</v>
      </c>
      <c r="S62">
        <v>6.7421743456962915</v>
      </c>
      <c r="T62">
        <v>0</v>
      </c>
      <c r="U62">
        <v>59.789703653047553</v>
      </c>
      <c r="V62">
        <v>4.8110852562499993</v>
      </c>
      <c r="W62">
        <v>10.58599302917251</v>
      </c>
      <c r="X62">
        <v>34.649792780603299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5.9214336227180535</v>
      </c>
      <c r="AG62">
        <v>29.076077824399999</v>
      </c>
      <c r="AH62">
        <v>0</v>
      </c>
      <c r="AI62">
        <v>0</v>
      </c>
      <c r="AJ62">
        <v>0</v>
      </c>
      <c r="AK62">
        <v>22.85716783073287</v>
      </c>
      <c r="AL62">
        <v>1.6689555815834765</v>
      </c>
      <c r="AM62">
        <v>0</v>
      </c>
      <c r="AN62">
        <v>0</v>
      </c>
      <c r="AO62">
        <v>0</v>
      </c>
      <c r="AP62">
        <v>5.4155841673570834E-2</v>
      </c>
      <c r="AQ62">
        <v>18.412092718730158</v>
      </c>
      <c r="AR62">
        <v>16.803530464311585</v>
      </c>
      <c r="AS62">
        <v>1.9904641394588165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660.27250134932876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269.52899705589954</v>
      </c>
      <c r="L63">
        <v>3.8499522443600283</v>
      </c>
      <c r="M63">
        <v>51.380138640043171</v>
      </c>
      <c r="N63">
        <v>49.943129485488129</v>
      </c>
      <c r="O63">
        <v>35.268552934475807</v>
      </c>
      <c r="P63">
        <v>23.46715230139754</v>
      </c>
      <c r="Q63">
        <v>3.7082821837209305</v>
      </c>
      <c r="R63">
        <v>9.6236198222859191</v>
      </c>
      <c r="S63">
        <v>6.7355316569863017</v>
      </c>
      <c r="T63">
        <v>0</v>
      </c>
      <c r="U63">
        <v>59.789703653047553</v>
      </c>
      <c r="V63">
        <v>4.8110852562499993</v>
      </c>
      <c r="W63">
        <v>10.58599302917251</v>
      </c>
      <c r="X63">
        <v>34.649792780603299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0.8136377817614967</v>
      </c>
      <c r="AF63">
        <v>5.9214336227180535</v>
      </c>
      <c r="AG63">
        <v>29.076077824399999</v>
      </c>
      <c r="AH63">
        <v>0</v>
      </c>
      <c r="AI63">
        <v>0</v>
      </c>
      <c r="AJ63">
        <v>0</v>
      </c>
      <c r="AK63">
        <v>22.85716783073287</v>
      </c>
      <c r="AL63">
        <v>1.6689555815834765</v>
      </c>
      <c r="AM63">
        <v>0</v>
      </c>
      <c r="AN63">
        <v>0</v>
      </c>
      <c r="AO63">
        <v>0</v>
      </c>
      <c r="AP63">
        <v>5.4155841673570834E-2</v>
      </c>
      <c r="AQ63">
        <v>18.412092718730158</v>
      </c>
      <c r="AR63">
        <v>0.93352956784420238</v>
      </c>
      <c r="AS63">
        <v>1.9904641394588165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645.0694459526336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269.52899705589954</v>
      </c>
      <c r="L64">
        <v>3.8499522443600283</v>
      </c>
      <c r="M64">
        <v>51.380138640043171</v>
      </c>
      <c r="N64">
        <v>49.943129485488129</v>
      </c>
      <c r="O64">
        <v>35.268552934475807</v>
      </c>
      <c r="P64">
        <v>23.46715230139754</v>
      </c>
      <c r="Q64">
        <v>3.8501004535274355</v>
      </c>
      <c r="R64">
        <v>9.6236198222859191</v>
      </c>
      <c r="S64">
        <v>6.7355316569863017</v>
      </c>
      <c r="T64">
        <v>0</v>
      </c>
      <c r="U64">
        <v>59.789703653047553</v>
      </c>
      <c r="V64">
        <v>4.8110852562499993</v>
      </c>
      <c r="W64">
        <v>10.58599302917251</v>
      </c>
      <c r="X64">
        <v>34.649792780603299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0.8136377817614967</v>
      </c>
      <c r="AF64">
        <v>5.9214336227180535</v>
      </c>
      <c r="AG64">
        <v>29.076077824399999</v>
      </c>
      <c r="AH64">
        <v>0</v>
      </c>
      <c r="AI64">
        <v>0</v>
      </c>
      <c r="AJ64">
        <v>0</v>
      </c>
      <c r="AK64">
        <v>22.85716783073287</v>
      </c>
      <c r="AL64">
        <v>1.6689555815834765</v>
      </c>
      <c r="AM64">
        <v>0</v>
      </c>
      <c r="AN64">
        <v>0</v>
      </c>
      <c r="AO64">
        <v>0</v>
      </c>
      <c r="AP64">
        <v>5.4155841673570834E-2</v>
      </c>
      <c r="AQ64">
        <v>27.618139771269838</v>
      </c>
      <c r="AR64">
        <v>0.93352956784420238</v>
      </c>
      <c r="AS64">
        <v>1.9904641394588165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654.41731127497974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269.52899705589954</v>
      </c>
      <c r="L65">
        <v>3.8500666608951608</v>
      </c>
      <c r="M65">
        <v>51.380138640043171</v>
      </c>
      <c r="N65">
        <v>49.943129485488129</v>
      </c>
      <c r="O65">
        <v>35.268552934475807</v>
      </c>
      <c r="P65">
        <v>23.46715230139754</v>
      </c>
      <c r="Q65">
        <v>3.8501004535274355</v>
      </c>
      <c r="R65">
        <v>9.6236198222859191</v>
      </c>
      <c r="S65">
        <v>6.7355316569863017</v>
      </c>
      <c r="T65">
        <v>0</v>
      </c>
      <c r="U65">
        <v>59.789703653047553</v>
      </c>
      <c r="V65">
        <v>4.8110852562499993</v>
      </c>
      <c r="W65">
        <v>10.58599302917251</v>
      </c>
      <c r="X65">
        <v>34.649792780603299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5.9214336227180535</v>
      </c>
      <c r="AG65">
        <v>29.076077824399999</v>
      </c>
      <c r="AH65">
        <v>0</v>
      </c>
      <c r="AI65">
        <v>0</v>
      </c>
      <c r="AJ65">
        <v>0</v>
      </c>
      <c r="AK65">
        <v>22.85716783073287</v>
      </c>
      <c r="AL65">
        <v>1.6689555815834765</v>
      </c>
      <c r="AM65">
        <v>0</v>
      </c>
      <c r="AN65">
        <v>0</v>
      </c>
      <c r="AO65">
        <v>0</v>
      </c>
      <c r="AP65">
        <v>5.4155841673570834E-2</v>
      </c>
      <c r="AQ65">
        <v>27.618139771269838</v>
      </c>
      <c r="AR65">
        <v>0.93352956784420238</v>
      </c>
      <c r="AS65">
        <v>2.1042049976211716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654.53116654967721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269.52899705589954</v>
      </c>
      <c r="L66">
        <v>3.8500666608951608</v>
      </c>
      <c r="M66">
        <v>51.380138640043171</v>
      </c>
      <c r="N66">
        <v>49.943129485488129</v>
      </c>
      <c r="O66">
        <v>35.268552934475807</v>
      </c>
      <c r="P66">
        <v>23.46715230139754</v>
      </c>
      <c r="Q66">
        <v>3.8501004535274355</v>
      </c>
      <c r="R66">
        <v>9.6236198222859191</v>
      </c>
      <c r="S66">
        <v>6.7355316569863017</v>
      </c>
      <c r="T66">
        <v>0</v>
      </c>
      <c r="U66">
        <v>59.789703653047553</v>
      </c>
      <c r="V66">
        <v>4.8110852562499993</v>
      </c>
      <c r="W66">
        <v>10.58599302917251</v>
      </c>
      <c r="X66">
        <v>34.649792780603299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5.9214336227180535</v>
      </c>
      <c r="AG66">
        <v>29.076077824399999</v>
      </c>
      <c r="AH66">
        <v>0</v>
      </c>
      <c r="AI66">
        <v>0</v>
      </c>
      <c r="AJ66">
        <v>0</v>
      </c>
      <c r="AK66">
        <v>22.85716783073287</v>
      </c>
      <c r="AL66">
        <v>1.6689555815834765</v>
      </c>
      <c r="AM66">
        <v>0</v>
      </c>
      <c r="AN66">
        <v>0</v>
      </c>
      <c r="AO66">
        <v>0</v>
      </c>
      <c r="AP66">
        <v>5.4155841673570834E-2</v>
      </c>
      <c r="AQ66">
        <v>27.618139771269838</v>
      </c>
      <c r="AR66">
        <v>0.93352956784420238</v>
      </c>
      <c r="AS66">
        <v>2.1042049976211716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657.28787656622262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269.52899705589954</v>
      </c>
      <c r="L67">
        <v>3.8500666608951608</v>
      </c>
      <c r="M67">
        <v>51.380138640043171</v>
      </c>
      <c r="N67">
        <v>49.943129485488129</v>
      </c>
      <c r="O67">
        <v>35.268552934475807</v>
      </c>
      <c r="P67">
        <v>23.46715230139754</v>
      </c>
      <c r="Q67">
        <v>3.8501004535274355</v>
      </c>
      <c r="R67">
        <v>9.6236198222859191</v>
      </c>
      <c r="S67">
        <v>6.7355316569863017</v>
      </c>
      <c r="T67">
        <v>0</v>
      </c>
      <c r="U67">
        <v>59.789703653047553</v>
      </c>
      <c r="V67">
        <v>4.8110852562499993</v>
      </c>
      <c r="W67">
        <v>10.58599302917251</v>
      </c>
      <c r="X67">
        <v>47.658931537377256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0.8136377817614967</v>
      </c>
      <c r="AF67">
        <v>5.9214336227180535</v>
      </c>
      <c r="AG67">
        <v>29.076077824399999</v>
      </c>
      <c r="AH67">
        <v>0</v>
      </c>
      <c r="AI67">
        <v>0</v>
      </c>
      <c r="AJ67">
        <v>0</v>
      </c>
      <c r="AK67">
        <v>22.85716783073287</v>
      </c>
      <c r="AL67">
        <v>1.0013731997418243</v>
      </c>
      <c r="AM67">
        <v>0</v>
      </c>
      <c r="AN67">
        <v>0</v>
      </c>
      <c r="AO67">
        <v>0</v>
      </c>
      <c r="AP67">
        <v>5.4155841673570834E-2</v>
      </c>
      <c r="AQ67">
        <v>27.618139771269838</v>
      </c>
      <c r="AR67">
        <v>0.93352956784420238</v>
      </c>
      <c r="AS67">
        <v>2.1042049976211716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669.62943294115485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269.52899705589954</v>
      </c>
      <c r="L68">
        <v>6.0499710478946316</v>
      </c>
      <c r="M68">
        <v>51.380138640043171</v>
      </c>
      <c r="N68">
        <v>49.943129485488129</v>
      </c>
      <c r="O68">
        <v>35.268552934475807</v>
      </c>
      <c r="P68">
        <v>23.46715230139754</v>
      </c>
      <c r="Q68">
        <v>4.6111051630546953</v>
      </c>
      <c r="R68">
        <v>17.918076352097128</v>
      </c>
      <c r="S68">
        <v>11.086182861607144</v>
      </c>
      <c r="T68">
        <v>0</v>
      </c>
      <c r="U68">
        <v>59.789703653047553</v>
      </c>
      <c r="V68">
        <v>7.6608274203894613</v>
      </c>
      <c r="W68">
        <v>19.612866013428828</v>
      </c>
      <c r="X68">
        <v>62.367070686653499</v>
      </c>
      <c r="Y68">
        <v>0</v>
      </c>
      <c r="Z68">
        <v>2.7567100165454534</v>
      </c>
      <c r="AA68">
        <v>0</v>
      </c>
      <c r="AB68">
        <v>0</v>
      </c>
      <c r="AC68">
        <v>0</v>
      </c>
      <c r="AD68">
        <v>0</v>
      </c>
      <c r="AE68">
        <v>0.8136377817614967</v>
      </c>
      <c r="AF68">
        <v>5.9214336227180535</v>
      </c>
      <c r="AG68">
        <v>29.076077824399999</v>
      </c>
      <c r="AH68">
        <v>0</v>
      </c>
      <c r="AI68">
        <v>0</v>
      </c>
      <c r="AJ68">
        <v>0</v>
      </c>
      <c r="AK68">
        <v>22.85716783073287</v>
      </c>
      <c r="AL68">
        <v>1.0013731997418243</v>
      </c>
      <c r="AM68">
        <v>0</v>
      </c>
      <c r="AN68">
        <v>0</v>
      </c>
      <c r="AO68">
        <v>0</v>
      </c>
      <c r="AP68">
        <v>5.4155841673570834E-2</v>
      </c>
      <c r="AQ68">
        <v>27.618139771269838</v>
      </c>
      <c r="AR68">
        <v>0.93352956784420238</v>
      </c>
      <c r="AS68">
        <v>2.1042049976211716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711.82020406978563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269.52899705589954</v>
      </c>
      <c r="L69">
        <v>6.0499757133052112</v>
      </c>
      <c r="M69">
        <v>51.380138640043171</v>
      </c>
      <c r="N69">
        <v>49.943129485488129</v>
      </c>
      <c r="O69">
        <v>35.268552934475807</v>
      </c>
      <c r="P69">
        <v>23.46715230139754</v>
      </c>
      <c r="Q69">
        <v>4.6111051630546953</v>
      </c>
      <c r="R69">
        <v>17.917677118353346</v>
      </c>
      <c r="S69">
        <v>11.153460545213939</v>
      </c>
      <c r="T69">
        <v>0</v>
      </c>
      <c r="U69">
        <v>59.789703653047553</v>
      </c>
      <c r="V69">
        <v>7.6608274203894613</v>
      </c>
      <c r="W69">
        <v>19.612866013428828</v>
      </c>
      <c r="X69">
        <v>62.367070686653499</v>
      </c>
      <c r="Y69">
        <v>0</v>
      </c>
      <c r="Z69">
        <v>0.46503205999999986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5.9214336227180535</v>
      </c>
      <c r="AG69">
        <v>29.076077824399999</v>
      </c>
      <c r="AH69">
        <v>8.5678022336642012</v>
      </c>
      <c r="AI69">
        <v>0</v>
      </c>
      <c r="AJ69">
        <v>0</v>
      </c>
      <c r="AK69">
        <v>22.85716783073287</v>
      </c>
      <c r="AL69">
        <v>1.0013731997418243</v>
      </c>
      <c r="AM69">
        <v>0</v>
      </c>
      <c r="AN69">
        <v>0</v>
      </c>
      <c r="AO69">
        <v>0</v>
      </c>
      <c r="AP69">
        <v>5.4155841673570834E-2</v>
      </c>
      <c r="AQ69">
        <v>27.618139771269838</v>
      </c>
      <c r="AR69">
        <v>0.93352956784420238</v>
      </c>
      <c r="AS69">
        <v>2.1042049976211716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724.31648169327707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290.52226103993695</v>
      </c>
      <c r="L70">
        <v>5.550047853604843</v>
      </c>
      <c r="M70">
        <v>51.380138640043171</v>
      </c>
      <c r="N70">
        <v>49.943129485488129</v>
      </c>
      <c r="O70">
        <v>35.268552934475807</v>
      </c>
      <c r="P70">
        <v>23.46715230139754</v>
      </c>
      <c r="Q70">
        <v>4.6108631676190477</v>
      </c>
      <c r="R70">
        <v>17.917677118353346</v>
      </c>
      <c r="S70">
        <v>11.156973931523023</v>
      </c>
      <c r="T70">
        <v>0</v>
      </c>
      <c r="U70">
        <v>59.789703653047553</v>
      </c>
      <c r="V70">
        <v>7.6608274203894613</v>
      </c>
      <c r="W70">
        <v>19.612866013428828</v>
      </c>
      <c r="X70">
        <v>62.367070686653499</v>
      </c>
      <c r="Y70">
        <v>0</v>
      </c>
      <c r="Z70">
        <v>0.46503205999999986</v>
      </c>
      <c r="AA70">
        <v>0</v>
      </c>
      <c r="AB70">
        <v>0</v>
      </c>
      <c r="AC70">
        <v>0</v>
      </c>
      <c r="AD70">
        <v>0</v>
      </c>
      <c r="AE70">
        <v>6.9669080128604843</v>
      </c>
      <c r="AF70">
        <v>5.9214336227180535</v>
      </c>
      <c r="AG70">
        <v>29.076077824399999</v>
      </c>
      <c r="AH70">
        <v>17.616042135839493</v>
      </c>
      <c r="AI70">
        <v>0</v>
      </c>
      <c r="AJ70">
        <v>0</v>
      </c>
      <c r="AK70">
        <v>22.85716783073287</v>
      </c>
      <c r="AL70">
        <v>1.0013731997418243</v>
      </c>
      <c r="AM70">
        <v>2.231483756789197</v>
      </c>
      <c r="AN70">
        <v>0</v>
      </c>
      <c r="AO70">
        <v>0</v>
      </c>
      <c r="AP70">
        <v>5.4155841673570834E-2</v>
      </c>
      <c r="AQ70">
        <v>27.618139771269838</v>
      </c>
      <c r="AR70">
        <v>0.93352956784420238</v>
      </c>
      <c r="AS70">
        <v>2.1042049976211716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756.09281286745204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360.98751929307321</v>
      </c>
      <c r="L71">
        <v>6.0500374394879932</v>
      </c>
      <c r="M71">
        <v>51.380138640043171</v>
      </c>
      <c r="N71">
        <v>49.943129485488129</v>
      </c>
      <c r="O71">
        <v>35.268552934475807</v>
      </c>
      <c r="P71">
        <v>23.46715230139754</v>
      </c>
      <c r="Q71">
        <v>4.6108631676190477</v>
      </c>
      <c r="R71">
        <v>17.917677118353346</v>
      </c>
      <c r="S71">
        <v>11.156973931523023</v>
      </c>
      <c r="T71">
        <v>0</v>
      </c>
      <c r="U71">
        <v>59.789703653047553</v>
      </c>
      <c r="V71">
        <v>7.6608274203894613</v>
      </c>
      <c r="W71">
        <v>19.612866013428828</v>
      </c>
      <c r="X71">
        <v>62.367070686653499</v>
      </c>
      <c r="Y71">
        <v>0</v>
      </c>
      <c r="Z71">
        <v>0.46503205999999986</v>
      </c>
      <c r="AA71">
        <v>0</v>
      </c>
      <c r="AB71">
        <v>1.4087648804201047</v>
      </c>
      <c r="AC71">
        <v>0</v>
      </c>
      <c r="AD71">
        <v>0</v>
      </c>
      <c r="AE71">
        <v>6.9669080128604843</v>
      </c>
      <c r="AF71">
        <v>11.842867938640975</v>
      </c>
      <c r="AG71">
        <v>29.076077824399999</v>
      </c>
      <c r="AH71">
        <v>29.62697989583949</v>
      </c>
      <c r="AI71">
        <v>0</v>
      </c>
      <c r="AJ71">
        <v>0</v>
      </c>
      <c r="AK71">
        <v>22.85716783073287</v>
      </c>
      <c r="AL71">
        <v>1.0013731997418243</v>
      </c>
      <c r="AM71">
        <v>5.3814825107276816</v>
      </c>
      <c r="AN71">
        <v>0</v>
      </c>
      <c r="AO71">
        <v>0</v>
      </c>
      <c r="AP71">
        <v>5.4155841673570834E-2</v>
      </c>
      <c r="AQ71">
        <v>27.618139771269838</v>
      </c>
      <c r="AR71">
        <v>0.93352956784420238</v>
      </c>
      <c r="AS71">
        <v>3.1278722818911691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850.57286370102292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442.1817948812801</v>
      </c>
      <c r="L72">
        <v>6.0500374394879932</v>
      </c>
      <c r="M72">
        <v>51.380138640043171</v>
      </c>
      <c r="N72">
        <v>49.943129485488129</v>
      </c>
      <c r="O72">
        <v>35.268552934475807</v>
      </c>
      <c r="P72">
        <v>23.46715230139754</v>
      </c>
      <c r="Q72">
        <v>4.6108631676190477</v>
      </c>
      <c r="R72">
        <v>17.917677118353346</v>
      </c>
      <c r="S72">
        <v>11.156973931523023</v>
      </c>
      <c r="T72">
        <v>0</v>
      </c>
      <c r="U72">
        <v>59.789703653047553</v>
      </c>
      <c r="V72">
        <v>7.6608274203894613</v>
      </c>
      <c r="W72">
        <v>19.612866013428828</v>
      </c>
      <c r="X72">
        <v>62.367070686653499</v>
      </c>
      <c r="Y72">
        <v>0</v>
      </c>
      <c r="Z72">
        <v>0.46503205999999986</v>
      </c>
      <c r="AA72">
        <v>3.3402220000000007</v>
      </c>
      <c r="AB72">
        <v>5.5674398930232538</v>
      </c>
      <c r="AC72">
        <v>0.53838225027485476</v>
      </c>
      <c r="AD72">
        <v>3.8625894849356555</v>
      </c>
      <c r="AE72">
        <v>6.9669080128604843</v>
      </c>
      <c r="AF72">
        <v>17.76430156135903</v>
      </c>
      <c r="AG72">
        <v>29.076077824399999</v>
      </c>
      <c r="AH72">
        <v>39.556021531488909</v>
      </c>
      <c r="AI72">
        <v>0</v>
      </c>
      <c r="AJ72">
        <v>0</v>
      </c>
      <c r="AK72">
        <v>22.85716783073287</v>
      </c>
      <c r="AL72">
        <v>5.0068674907917377</v>
      </c>
      <c r="AM72">
        <v>6.6809277837959486</v>
      </c>
      <c r="AN72">
        <v>0</v>
      </c>
      <c r="AO72">
        <v>0</v>
      </c>
      <c r="AP72">
        <v>5.4155841673570834E-2</v>
      </c>
      <c r="AQ72">
        <v>27.618139771269838</v>
      </c>
      <c r="AR72">
        <v>0.93352956784420238</v>
      </c>
      <c r="AS72">
        <v>3.1278722818911691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964.82242285952918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446.11742464969871</v>
      </c>
      <c r="L73">
        <v>6.0500374394879932</v>
      </c>
      <c r="M73">
        <v>51.380138640043171</v>
      </c>
      <c r="N73">
        <v>49.943129485488129</v>
      </c>
      <c r="O73">
        <v>35.268552934475807</v>
      </c>
      <c r="P73">
        <v>23.46715230139754</v>
      </c>
      <c r="Q73">
        <v>4.6108631676190477</v>
      </c>
      <c r="R73">
        <v>17.917677118353346</v>
      </c>
      <c r="S73">
        <v>11.156973931523023</v>
      </c>
      <c r="T73">
        <v>0</v>
      </c>
      <c r="U73">
        <v>59.789703653047553</v>
      </c>
      <c r="V73">
        <v>7.6608274203894613</v>
      </c>
      <c r="W73">
        <v>19.612866013428828</v>
      </c>
      <c r="X73">
        <v>62.367070686653499</v>
      </c>
      <c r="Y73">
        <v>0</v>
      </c>
      <c r="Z73">
        <v>8.2701300496363608</v>
      </c>
      <c r="AA73">
        <v>8.6692121278481036</v>
      </c>
      <c r="AB73">
        <v>11.134879346886718</v>
      </c>
      <c r="AC73">
        <v>12.287496418014761</v>
      </c>
      <c r="AD73">
        <v>7.7251794090840278</v>
      </c>
      <c r="AE73">
        <v>13.933816025720969</v>
      </c>
      <c r="AF73">
        <v>23.68573587728195</v>
      </c>
      <c r="AG73">
        <v>29.076077824399999</v>
      </c>
      <c r="AH73">
        <v>39.556021531488909</v>
      </c>
      <c r="AI73">
        <v>0</v>
      </c>
      <c r="AJ73">
        <v>0</v>
      </c>
      <c r="AK73">
        <v>22.85716783073287</v>
      </c>
      <c r="AL73">
        <v>40.054941418416519</v>
      </c>
      <c r="AM73">
        <v>6.6809277837959486</v>
      </c>
      <c r="AN73">
        <v>0</v>
      </c>
      <c r="AO73">
        <v>0</v>
      </c>
      <c r="AP73">
        <v>0</v>
      </c>
      <c r="AQ73">
        <v>27.618139771269838</v>
      </c>
      <c r="AR73">
        <v>0.93352956784420238</v>
      </c>
      <c r="AS73">
        <v>2.5591684302705922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1050.3848408542979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487.04924456576981</v>
      </c>
      <c r="L74">
        <v>6.0500374394879932</v>
      </c>
      <c r="M74">
        <v>51.380138640043171</v>
      </c>
      <c r="N74">
        <v>49.943129485488129</v>
      </c>
      <c r="O74">
        <v>35.268552934475807</v>
      </c>
      <c r="P74">
        <v>23.46715230139754</v>
      </c>
      <c r="Q74">
        <v>4.6108631676190477</v>
      </c>
      <c r="R74">
        <v>17.917677118353346</v>
      </c>
      <c r="S74">
        <v>11.156973931523023</v>
      </c>
      <c r="T74">
        <v>0</v>
      </c>
      <c r="U74">
        <v>59.789703653047553</v>
      </c>
      <c r="V74">
        <v>7.6608274203894613</v>
      </c>
      <c r="W74">
        <v>19.612866013428828</v>
      </c>
      <c r="X74">
        <v>62.367070686653499</v>
      </c>
      <c r="Y74">
        <v>0</v>
      </c>
      <c r="Z74">
        <v>8.2701300496363608</v>
      </c>
      <c r="AA74">
        <v>11.880501665822788</v>
      </c>
      <c r="AB74">
        <v>11.134879346886718</v>
      </c>
      <c r="AC74">
        <v>12.287496418014761</v>
      </c>
      <c r="AD74">
        <v>11.170010400000002</v>
      </c>
      <c r="AE74">
        <v>13.933816025720969</v>
      </c>
      <c r="AF74">
        <v>23.68573587728195</v>
      </c>
      <c r="AG74">
        <v>29.076077824399999</v>
      </c>
      <c r="AH74">
        <v>39.556021531488909</v>
      </c>
      <c r="AI74">
        <v>0</v>
      </c>
      <c r="AJ74">
        <v>0</v>
      </c>
      <c r="AK74">
        <v>22.85716783073287</v>
      </c>
      <c r="AL74">
        <v>40.054941418416519</v>
      </c>
      <c r="AM74">
        <v>6.6809277837959486</v>
      </c>
      <c r="AN74">
        <v>0</v>
      </c>
      <c r="AO74">
        <v>0</v>
      </c>
      <c r="AP74">
        <v>0</v>
      </c>
      <c r="AQ74">
        <v>27.618139771269838</v>
      </c>
      <c r="AR74">
        <v>0.93352956784420238</v>
      </c>
      <c r="AS74">
        <v>2.5591684302705922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1097.9727812992596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487.04924456576981</v>
      </c>
      <c r="L75">
        <v>6.0500374394879932</v>
      </c>
      <c r="M75">
        <v>51.380138640043171</v>
      </c>
      <c r="N75">
        <v>49.943129485488129</v>
      </c>
      <c r="O75">
        <v>35.268552934475807</v>
      </c>
      <c r="P75">
        <v>23.46715230139754</v>
      </c>
      <c r="Q75">
        <v>4.6108631676190477</v>
      </c>
      <c r="R75">
        <v>17.917677118353346</v>
      </c>
      <c r="S75">
        <v>11.156973931523023</v>
      </c>
      <c r="T75">
        <v>0</v>
      </c>
      <c r="U75">
        <v>59.789703653047553</v>
      </c>
      <c r="V75">
        <v>7.6608274203894613</v>
      </c>
      <c r="W75">
        <v>19.612866013428828</v>
      </c>
      <c r="X75">
        <v>62.367070686653499</v>
      </c>
      <c r="Y75">
        <v>0</v>
      </c>
      <c r="Z75">
        <v>5.5134200330909069</v>
      </c>
      <c r="AA75">
        <v>11.880501665822788</v>
      </c>
      <c r="AB75">
        <v>11.134879346886718</v>
      </c>
      <c r="AC75">
        <v>12.287496418014761</v>
      </c>
      <c r="AD75">
        <v>11.170010400000002</v>
      </c>
      <c r="AE75">
        <v>13.933816025720969</v>
      </c>
      <c r="AF75">
        <v>23.68573587728195</v>
      </c>
      <c r="AG75">
        <v>29.076077824399999</v>
      </c>
      <c r="AH75">
        <v>39.556021531488909</v>
      </c>
      <c r="AI75">
        <v>0</v>
      </c>
      <c r="AJ75">
        <v>0</v>
      </c>
      <c r="AK75">
        <v>22.85716783073287</v>
      </c>
      <c r="AL75">
        <v>40.054941418416519</v>
      </c>
      <c r="AM75">
        <v>6.6809277837959486</v>
      </c>
      <c r="AN75">
        <v>0</v>
      </c>
      <c r="AO75">
        <v>0</v>
      </c>
      <c r="AP75">
        <v>0</v>
      </c>
      <c r="AQ75">
        <v>27.618139771269838</v>
      </c>
      <c r="AR75">
        <v>16.803530464311585</v>
      </c>
      <c r="AS75">
        <v>2.5591684302705922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1111.0860721791814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487.04924456576981</v>
      </c>
      <c r="L76">
        <v>6.0500374394879932</v>
      </c>
      <c r="M76">
        <v>51.380138640043171</v>
      </c>
      <c r="N76">
        <v>49.943129485488129</v>
      </c>
      <c r="O76">
        <v>35.268552934475807</v>
      </c>
      <c r="P76">
        <v>23.46715230139754</v>
      </c>
      <c r="Q76">
        <v>4.6108631676190477</v>
      </c>
      <c r="R76">
        <v>17.917677118353346</v>
      </c>
      <c r="S76">
        <v>11.156973931523023</v>
      </c>
      <c r="T76">
        <v>0</v>
      </c>
      <c r="U76">
        <v>59.789703653047553</v>
      </c>
      <c r="V76">
        <v>7.6608274203894613</v>
      </c>
      <c r="W76">
        <v>19.612866013428828</v>
      </c>
      <c r="X76">
        <v>62.367070686653499</v>
      </c>
      <c r="Y76">
        <v>0</v>
      </c>
      <c r="Z76">
        <v>5.5134200330909069</v>
      </c>
      <c r="AA76">
        <v>11.880501665822788</v>
      </c>
      <c r="AB76">
        <v>11.134879346886718</v>
      </c>
      <c r="AC76">
        <v>12.287496418014761</v>
      </c>
      <c r="AD76">
        <v>11.170010400000002</v>
      </c>
      <c r="AE76">
        <v>13.933816025720969</v>
      </c>
      <c r="AF76">
        <v>23.68573587728195</v>
      </c>
      <c r="AG76">
        <v>29.076077824399999</v>
      </c>
      <c r="AH76">
        <v>39.556021531488909</v>
      </c>
      <c r="AI76">
        <v>0</v>
      </c>
      <c r="AJ76">
        <v>0</v>
      </c>
      <c r="AK76">
        <v>22.85716783073287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27.618139771269838</v>
      </c>
      <c r="AR76">
        <v>16.803530464311585</v>
      </c>
      <c r="AS76">
        <v>2.5591684302705922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1111.0860721791814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487.04924456576981</v>
      </c>
      <c r="L77">
        <v>6.0500374394879932</v>
      </c>
      <c r="M77">
        <v>51.380138640043171</v>
      </c>
      <c r="N77">
        <v>49.943129485488129</v>
      </c>
      <c r="O77">
        <v>35.268552934475807</v>
      </c>
      <c r="P77">
        <v>23.46715230139754</v>
      </c>
      <c r="Q77">
        <v>4.6108631676190477</v>
      </c>
      <c r="R77">
        <v>17.917677118353346</v>
      </c>
      <c r="S77">
        <v>11.156973931523023</v>
      </c>
      <c r="T77">
        <v>0</v>
      </c>
      <c r="U77">
        <v>59.789703653047553</v>
      </c>
      <c r="V77">
        <v>7.6608274203894613</v>
      </c>
      <c r="W77">
        <v>19.612866013428828</v>
      </c>
      <c r="X77">
        <v>62.367070686653499</v>
      </c>
      <c r="Y77">
        <v>0</v>
      </c>
      <c r="Z77">
        <v>5.5134200330909069</v>
      </c>
      <c r="AA77">
        <v>11.880501665822788</v>
      </c>
      <c r="AB77">
        <v>11.134879346886718</v>
      </c>
      <c r="AC77">
        <v>12.287496418014761</v>
      </c>
      <c r="AD77">
        <v>11.170010400000002</v>
      </c>
      <c r="AE77">
        <v>13.933816025720969</v>
      </c>
      <c r="AF77">
        <v>23.68573587728195</v>
      </c>
      <c r="AG77">
        <v>29.076077824399999</v>
      </c>
      <c r="AH77">
        <v>39.556021531488909</v>
      </c>
      <c r="AI77">
        <v>0</v>
      </c>
      <c r="AJ77">
        <v>0</v>
      </c>
      <c r="AK77">
        <v>22.85716783073287</v>
      </c>
      <c r="AL77">
        <v>30.041205690791735</v>
      </c>
      <c r="AM77">
        <v>6.6809277837959486</v>
      </c>
      <c r="AN77">
        <v>0</v>
      </c>
      <c r="AO77">
        <v>0</v>
      </c>
      <c r="AP77">
        <v>0</v>
      </c>
      <c r="AQ77">
        <v>27.618139771269838</v>
      </c>
      <c r="AR77">
        <v>1.8670591356884048</v>
      </c>
      <c r="AS77">
        <v>2.5591684302705922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1086.1358651229336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487.04924456576981</v>
      </c>
      <c r="L78">
        <v>6.0500374394879932</v>
      </c>
      <c r="M78">
        <v>51.380138640043171</v>
      </c>
      <c r="N78">
        <v>49.943129485488129</v>
      </c>
      <c r="O78">
        <v>35.268552934475807</v>
      </c>
      <c r="P78">
        <v>23.46715230139754</v>
      </c>
      <c r="Q78">
        <v>4.6108631676190477</v>
      </c>
      <c r="R78">
        <v>17.917677118353346</v>
      </c>
      <c r="S78">
        <v>11.156973931523023</v>
      </c>
      <c r="T78">
        <v>0</v>
      </c>
      <c r="U78">
        <v>59.789703653047553</v>
      </c>
      <c r="V78">
        <v>7.6608274203894613</v>
      </c>
      <c r="W78">
        <v>19.612866013428828</v>
      </c>
      <c r="X78">
        <v>62.367070686653499</v>
      </c>
      <c r="Y78">
        <v>0</v>
      </c>
      <c r="Z78">
        <v>5.5134200330909069</v>
      </c>
      <c r="AA78">
        <v>11.880501665822788</v>
      </c>
      <c r="AB78">
        <v>11.134879346886718</v>
      </c>
      <c r="AC78">
        <v>12.287496418014761</v>
      </c>
      <c r="AD78">
        <v>7.7251794090840278</v>
      </c>
      <c r="AE78">
        <v>13.933816025720969</v>
      </c>
      <c r="AF78">
        <v>23.68573587728195</v>
      </c>
      <c r="AG78">
        <v>29.076077824399999</v>
      </c>
      <c r="AH78">
        <v>39.556021531488909</v>
      </c>
      <c r="AI78">
        <v>0</v>
      </c>
      <c r="AJ78">
        <v>0</v>
      </c>
      <c r="AK78">
        <v>22.85716783073287</v>
      </c>
      <c r="AL78">
        <v>30.041205690791735</v>
      </c>
      <c r="AM78">
        <v>6.6809277837959486</v>
      </c>
      <c r="AN78">
        <v>0</v>
      </c>
      <c r="AO78">
        <v>0</v>
      </c>
      <c r="AP78">
        <v>0</v>
      </c>
      <c r="AQ78">
        <v>27.618139771269838</v>
      </c>
      <c r="AR78">
        <v>0.93352956784420238</v>
      </c>
      <c r="AS78">
        <v>2.5591684302705922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1081.7575045641736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487.04924456576981</v>
      </c>
      <c r="L79">
        <v>6.0500374394879932</v>
      </c>
      <c r="M79">
        <v>55.638973301270873</v>
      </c>
      <c r="N79">
        <v>49.943129485488129</v>
      </c>
      <c r="O79">
        <v>35.268552934475807</v>
      </c>
      <c r="P79">
        <v>23.471944047074533</v>
      </c>
      <c r="Q79">
        <v>4.6108631676190477</v>
      </c>
      <c r="R79">
        <v>17.917677118353346</v>
      </c>
      <c r="S79">
        <v>11.156973931523023</v>
      </c>
      <c r="T79">
        <v>0</v>
      </c>
      <c r="U79">
        <v>59.789703653047553</v>
      </c>
      <c r="V79">
        <v>7.6608274203894613</v>
      </c>
      <c r="W79">
        <v>19.612866013428828</v>
      </c>
      <c r="X79">
        <v>62.367070686653499</v>
      </c>
      <c r="Y79">
        <v>0</v>
      </c>
      <c r="Z79">
        <v>2.7567100165454534</v>
      </c>
      <c r="AA79">
        <v>0</v>
      </c>
      <c r="AB79">
        <v>5.5674398930232538</v>
      </c>
      <c r="AC79">
        <v>0.53838225027485476</v>
      </c>
      <c r="AD79">
        <v>3.8625894849356555</v>
      </c>
      <c r="AE79">
        <v>6.9669080128604843</v>
      </c>
      <c r="AF79">
        <v>13.158742000000004</v>
      </c>
      <c r="AG79">
        <v>29.076077824399999</v>
      </c>
      <c r="AH79">
        <v>29.62697989583949</v>
      </c>
      <c r="AI79">
        <v>0</v>
      </c>
      <c r="AJ79">
        <v>0</v>
      </c>
      <c r="AK79">
        <v>22.85716783073287</v>
      </c>
      <c r="AL79">
        <v>5.0068674907917377</v>
      </c>
      <c r="AM79">
        <v>6.6809277837959486</v>
      </c>
      <c r="AN79">
        <v>0</v>
      </c>
      <c r="AO79">
        <v>0</v>
      </c>
      <c r="AP79">
        <v>0</v>
      </c>
      <c r="AQ79">
        <v>27.618139771269838</v>
      </c>
      <c r="AR79">
        <v>0.93352956784420238</v>
      </c>
      <c r="AS79">
        <v>2.5591684302705922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997.74749401716622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487.04924456576981</v>
      </c>
      <c r="L80">
        <v>6.0500374394879932</v>
      </c>
      <c r="M80">
        <v>58.04972756567949</v>
      </c>
      <c r="N80">
        <v>49.943129485488129</v>
      </c>
      <c r="O80">
        <v>35.268552934475807</v>
      </c>
      <c r="P80">
        <v>23.471944047074533</v>
      </c>
      <c r="Q80">
        <v>4.6108631676190477</v>
      </c>
      <c r="R80">
        <v>17.917677118353346</v>
      </c>
      <c r="S80">
        <v>11.156973931523023</v>
      </c>
      <c r="T80">
        <v>0</v>
      </c>
      <c r="U80">
        <v>59.789703653047553</v>
      </c>
      <c r="V80">
        <v>7.6608274203894613</v>
      </c>
      <c r="W80">
        <v>19.612866013428828</v>
      </c>
      <c r="X80">
        <v>62.367070686653499</v>
      </c>
      <c r="Y80">
        <v>0</v>
      </c>
      <c r="Z80">
        <v>2.7567100165454534</v>
      </c>
      <c r="AA80">
        <v>0</v>
      </c>
      <c r="AB80">
        <v>5.5674398930232538</v>
      </c>
      <c r="AC80">
        <v>0</v>
      </c>
      <c r="AD80">
        <v>0</v>
      </c>
      <c r="AE80">
        <v>6.9669080128604843</v>
      </c>
      <c r="AF80">
        <v>5.9214336227180535</v>
      </c>
      <c r="AG80">
        <v>29.076077824399999</v>
      </c>
      <c r="AH80">
        <v>16.014583679999998</v>
      </c>
      <c r="AI80">
        <v>0</v>
      </c>
      <c r="AJ80">
        <v>0</v>
      </c>
      <c r="AK80">
        <v>22.85716783073287</v>
      </c>
      <c r="AL80">
        <v>1.6689555815834765</v>
      </c>
      <c r="AM80">
        <v>5.3814825107276816</v>
      </c>
      <c r="AN80">
        <v>0</v>
      </c>
      <c r="AO80">
        <v>0</v>
      </c>
      <c r="AP80">
        <v>0</v>
      </c>
      <c r="AQ80">
        <v>27.618139771269838</v>
      </c>
      <c r="AR80">
        <v>1.4002941321557965</v>
      </c>
      <c r="AS80">
        <v>2.5591684302705922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970.73697933527808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487.04924456576981</v>
      </c>
      <c r="L81">
        <v>6.0500374394879932</v>
      </c>
      <c r="M81">
        <v>58.057365635820901</v>
      </c>
      <c r="N81">
        <v>49.943129485488129</v>
      </c>
      <c r="O81">
        <v>35.268552934475807</v>
      </c>
      <c r="P81">
        <v>23.471944047074533</v>
      </c>
      <c r="Q81">
        <v>4.6108631676190477</v>
      </c>
      <c r="R81">
        <v>17.917677118353346</v>
      </c>
      <c r="S81">
        <v>11.156973931523023</v>
      </c>
      <c r="T81">
        <v>0</v>
      </c>
      <c r="U81">
        <v>59.789703653047553</v>
      </c>
      <c r="V81">
        <v>7.6608274203894613</v>
      </c>
      <c r="W81">
        <v>19.612866013428828</v>
      </c>
      <c r="X81">
        <v>62.367070686653499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6.9669080128604843</v>
      </c>
      <c r="AF81">
        <v>5.9214336227180535</v>
      </c>
      <c r="AG81">
        <v>29.076077824399999</v>
      </c>
      <c r="AH81">
        <v>8.0072918399999988</v>
      </c>
      <c r="AI81">
        <v>0</v>
      </c>
      <c r="AJ81">
        <v>0</v>
      </c>
      <c r="AK81">
        <v>22.85716783073287</v>
      </c>
      <c r="AL81">
        <v>1.6689555815834765</v>
      </c>
      <c r="AM81">
        <v>3.4937374655663915</v>
      </c>
      <c r="AN81">
        <v>0</v>
      </c>
      <c r="AO81">
        <v>0</v>
      </c>
      <c r="AP81">
        <v>0</v>
      </c>
      <c r="AQ81">
        <v>27.618139771269838</v>
      </c>
      <c r="AR81">
        <v>1.0268824807065213</v>
      </c>
      <c r="AS81">
        <v>2.5591684302705922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952.15201895924031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487.04924456576981</v>
      </c>
      <c r="L82">
        <v>6.0500374394879932</v>
      </c>
      <c r="M82">
        <v>58.057365635820901</v>
      </c>
      <c r="N82">
        <v>49.943129485488129</v>
      </c>
      <c r="O82">
        <v>35.268552934475807</v>
      </c>
      <c r="P82">
        <v>23.471944047074533</v>
      </c>
      <c r="Q82">
        <v>4.6108631676190477</v>
      </c>
      <c r="R82">
        <v>17.917677118353346</v>
      </c>
      <c r="S82">
        <v>11.156973931523023</v>
      </c>
      <c r="T82">
        <v>0</v>
      </c>
      <c r="U82">
        <v>59.789703653047553</v>
      </c>
      <c r="V82">
        <v>7.6608274203894613</v>
      </c>
      <c r="W82">
        <v>19.612866013428828</v>
      </c>
      <c r="X82">
        <v>62.367070686653499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6.9669080128604843</v>
      </c>
      <c r="AF82">
        <v>5.9214336227180535</v>
      </c>
      <c r="AG82">
        <v>29.076077824399999</v>
      </c>
      <c r="AH82">
        <v>0</v>
      </c>
      <c r="AI82">
        <v>0</v>
      </c>
      <c r="AJ82">
        <v>0</v>
      </c>
      <c r="AK82">
        <v>22.85716783073287</v>
      </c>
      <c r="AL82">
        <v>1.6689555815834765</v>
      </c>
      <c r="AM82">
        <v>1.7355985750937735</v>
      </c>
      <c r="AN82">
        <v>0</v>
      </c>
      <c r="AO82">
        <v>0</v>
      </c>
      <c r="AP82">
        <v>0</v>
      </c>
      <c r="AQ82">
        <v>17.571357878730158</v>
      </c>
      <c r="AR82">
        <v>1.0268824807065213</v>
      </c>
      <c r="AS82">
        <v>2.5591684302705922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932.33980633622798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487.93934613981395</v>
      </c>
      <c r="L83">
        <v>6.0402119973277975</v>
      </c>
      <c r="M83">
        <v>58.057365635820901</v>
      </c>
      <c r="N83">
        <v>49.943129485488129</v>
      </c>
      <c r="O83">
        <v>35.268552934475807</v>
      </c>
      <c r="P83">
        <v>23.471944047074533</v>
      </c>
      <c r="Q83">
        <v>4.6108631676190477</v>
      </c>
      <c r="R83">
        <v>17.917677118353346</v>
      </c>
      <c r="S83">
        <v>11.156973931523023</v>
      </c>
      <c r="T83">
        <v>0</v>
      </c>
      <c r="U83">
        <v>59.789703653047553</v>
      </c>
      <c r="V83">
        <v>7.6608274203894613</v>
      </c>
      <c r="W83">
        <v>19.612866013428828</v>
      </c>
      <c r="X83">
        <v>62.367070686653499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6.9669080128604843</v>
      </c>
      <c r="AF83">
        <v>0</v>
      </c>
      <c r="AG83">
        <v>29.076077824399999</v>
      </c>
      <c r="AH83">
        <v>0</v>
      </c>
      <c r="AI83">
        <v>0</v>
      </c>
      <c r="AJ83">
        <v>0</v>
      </c>
      <c r="AK83">
        <v>22.85716783073287</v>
      </c>
      <c r="AL83">
        <v>1.6689555815834765</v>
      </c>
      <c r="AM83">
        <v>0</v>
      </c>
      <c r="AN83">
        <v>0</v>
      </c>
      <c r="AO83">
        <v>0</v>
      </c>
      <c r="AP83">
        <v>0</v>
      </c>
      <c r="AQ83">
        <v>17.571357878730158</v>
      </c>
      <c r="AR83">
        <v>16.803530464311585</v>
      </c>
      <c r="AS83">
        <v>2.1042049976211716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940.88473482125585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487.25684528546202</v>
      </c>
      <c r="L84">
        <v>6.0499961172611236</v>
      </c>
      <c r="M84">
        <v>58.057365635820901</v>
      </c>
      <c r="N84">
        <v>49.943129485488129</v>
      </c>
      <c r="O84">
        <v>35.268552934475807</v>
      </c>
      <c r="P84">
        <v>23.471944047074533</v>
      </c>
      <c r="Q84">
        <v>4.6108631676190477</v>
      </c>
      <c r="R84">
        <v>17.917677118353346</v>
      </c>
      <c r="S84">
        <v>11.156973931523023</v>
      </c>
      <c r="T84">
        <v>0</v>
      </c>
      <c r="U84">
        <v>59.789703653047553</v>
      </c>
      <c r="V84">
        <v>7.6608274203894613</v>
      </c>
      <c r="W84">
        <v>19.612866013428828</v>
      </c>
      <c r="X84">
        <v>62.367070686653499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29.076077824399999</v>
      </c>
      <c r="AH84">
        <v>0</v>
      </c>
      <c r="AI84">
        <v>0</v>
      </c>
      <c r="AJ84">
        <v>0</v>
      </c>
      <c r="AK84">
        <v>22.85716783073287</v>
      </c>
      <c r="AL84">
        <v>1.6689555815834765</v>
      </c>
      <c r="AM84">
        <v>0</v>
      </c>
      <c r="AN84">
        <v>0</v>
      </c>
      <c r="AO84">
        <v>0</v>
      </c>
      <c r="AP84">
        <v>0</v>
      </c>
      <c r="AQ84">
        <v>17.571357878730158</v>
      </c>
      <c r="AR84">
        <v>16.803530464311585</v>
      </c>
      <c r="AS84">
        <v>2.1042049976211716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940.21201808683725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487.25684528546202</v>
      </c>
      <c r="L85">
        <v>6.18004635402239</v>
      </c>
      <c r="M85">
        <v>58.057365635820901</v>
      </c>
      <c r="N85">
        <v>49.943129485488129</v>
      </c>
      <c r="O85">
        <v>35.268552934475807</v>
      </c>
      <c r="P85">
        <v>23.471944047074533</v>
      </c>
      <c r="Q85">
        <v>4.6098606608606563</v>
      </c>
      <c r="R85">
        <v>17.917677118353346</v>
      </c>
      <c r="S85">
        <v>11.150540872807017</v>
      </c>
      <c r="T85">
        <v>0</v>
      </c>
      <c r="U85">
        <v>59.789703653047553</v>
      </c>
      <c r="V85">
        <v>7.6608274203894613</v>
      </c>
      <c r="W85">
        <v>19.612866013428828</v>
      </c>
      <c r="X85">
        <v>62.367070686653499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29.076077824399999</v>
      </c>
      <c r="AH85">
        <v>0</v>
      </c>
      <c r="AI85">
        <v>0</v>
      </c>
      <c r="AJ85">
        <v>0</v>
      </c>
      <c r="AK85">
        <v>22.85716783073287</v>
      </c>
      <c r="AL85">
        <v>1.6689555815834765</v>
      </c>
      <c r="AM85">
        <v>0</v>
      </c>
      <c r="AN85">
        <v>0</v>
      </c>
      <c r="AO85">
        <v>0</v>
      </c>
      <c r="AP85">
        <v>0</v>
      </c>
      <c r="AQ85">
        <v>17.571357878730158</v>
      </c>
      <c r="AR85">
        <v>1.8670591356884048</v>
      </c>
      <c r="AS85">
        <v>2.1042049976211716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925.39816142950099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487.25684528546202</v>
      </c>
      <c r="L86">
        <v>6.0500620056893251</v>
      </c>
      <c r="M86">
        <v>58.057365635820901</v>
      </c>
      <c r="N86">
        <v>49.943129485488129</v>
      </c>
      <c r="O86">
        <v>35.268552934475807</v>
      </c>
      <c r="P86">
        <v>23.471944047074533</v>
      </c>
      <c r="Q86">
        <v>4.6098606608606563</v>
      </c>
      <c r="R86">
        <v>17.917677118353346</v>
      </c>
      <c r="S86">
        <v>11.150540872807017</v>
      </c>
      <c r="T86">
        <v>0</v>
      </c>
      <c r="U86">
        <v>59.789703653047553</v>
      </c>
      <c r="V86">
        <v>7.6608274203894613</v>
      </c>
      <c r="W86">
        <v>19.612866013428828</v>
      </c>
      <c r="X86">
        <v>62.367070686653499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29.076077824399999</v>
      </c>
      <c r="AH86">
        <v>0</v>
      </c>
      <c r="AI86">
        <v>0</v>
      </c>
      <c r="AJ86">
        <v>0</v>
      </c>
      <c r="AK86">
        <v>22.85716783073287</v>
      </c>
      <c r="AL86">
        <v>1.6689555815834765</v>
      </c>
      <c r="AM86">
        <v>0</v>
      </c>
      <c r="AN86">
        <v>0</v>
      </c>
      <c r="AO86">
        <v>0</v>
      </c>
      <c r="AP86">
        <v>0</v>
      </c>
      <c r="AQ86">
        <v>17.571357878730158</v>
      </c>
      <c r="AR86">
        <v>1.8670591356884048</v>
      </c>
      <c r="AS86">
        <v>2.1042049976211716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925.26817708116789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487.25684528546202</v>
      </c>
      <c r="L87">
        <v>6.0500620056893251</v>
      </c>
      <c r="M87">
        <v>58.057365635820901</v>
      </c>
      <c r="N87">
        <v>49.943129485488129</v>
      </c>
      <c r="O87">
        <v>35.268552934475807</v>
      </c>
      <c r="P87">
        <v>23.471944047074533</v>
      </c>
      <c r="Q87">
        <v>4.6098606608606563</v>
      </c>
      <c r="R87">
        <v>17.917677118353346</v>
      </c>
      <c r="S87">
        <v>11.150540872807017</v>
      </c>
      <c r="T87">
        <v>0</v>
      </c>
      <c r="U87">
        <v>59.789703653047553</v>
      </c>
      <c r="V87">
        <v>7.6608274203894613</v>
      </c>
      <c r="W87">
        <v>19.612866013428828</v>
      </c>
      <c r="X87">
        <v>62.367070686653499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29.076077824399999</v>
      </c>
      <c r="AH87">
        <v>0</v>
      </c>
      <c r="AI87">
        <v>0</v>
      </c>
      <c r="AJ87">
        <v>0</v>
      </c>
      <c r="AK87">
        <v>22.85716783073287</v>
      </c>
      <c r="AL87">
        <v>1.0013731997418243</v>
      </c>
      <c r="AM87">
        <v>0</v>
      </c>
      <c r="AN87">
        <v>0</v>
      </c>
      <c r="AO87">
        <v>0</v>
      </c>
      <c r="AP87">
        <v>0</v>
      </c>
      <c r="AQ87">
        <v>17.571357878730158</v>
      </c>
      <c r="AR87">
        <v>1.8670591356884048</v>
      </c>
      <c r="AS87">
        <v>2.5591684302705922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925.05555813197554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487.25684528546202</v>
      </c>
      <c r="L88">
        <v>6.0499409147942362</v>
      </c>
      <c r="M88">
        <v>58.057365635820901</v>
      </c>
      <c r="N88">
        <v>49.943129485488129</v>
      </c>
      <c r="O88">
        <v>35.268552934475807</v>
      </c>
      <c r="P88">
        <v>23.471944047074533</v>
      </c>
      <c r="Q88">
        <v>4.6077952173913044</v>
      </c>
      <c r="R88">
        <v>17.927663141887308</v>
      </c>
      <c r="S88">
        <v>11.158707073170731</v>
      </c>
      <c r="T88">
        <v>0</v>
      </c>
      <c r="U88">
        <v>59.789703653047553</v>
      </c>
      <c r="V88">
        <v>7.6608274203894613</v>
      </c>
      <c r="W88">
        <v>19.612866013428828</v>
      </c>
      <c r="X88">
        <v>62.367070686653499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29.076077824399999</v>
      </c>
      <c r="AH88">
        <v>0</v>
      </c>
      <c r="AI88">
        <v>0</v>
      </c>
      <c r="AJ88">
        <v>0</v>
      </c>
      <c r="AK88">
        <v>22.85716783073287</v>
      </c>
      <c r="AL88">
        <v>1.0013731997418243</v>
      </c>
      <c r="AM88">
        <v>0</v>
      </c>
      <c r="AN88">
        <v>0</v>
      </c>
      <c r="AO88">
        <v>0</v>
      </c>
      <c r="AP88">
        <v>0</v>
      </c>
      <c r="AQ88">
        <v>17.571357878730158</v>
      </c>
      <c r="AR88">
        <v>1.8670591356884048</v>
      </c>
      <c r="AS88">
        <v>2.5591684302705922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925.07152382150866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487.25684528546202</v>
      </c>
      <c r="L89">
        <v>6.2799537425385248</v>
      </c>
      <c r="M89">
        <v>58.057365635820901</v>
      </c>
      <c r="N89">
        <v>49.943129485488129</v>
      </c>
      <c r="O89">
        <v>35.268552934475807</v>
      </c>
      <c r="P89">
        <v>23.471944047074533</v>
      </c>
      <c r="Q89">
        <v>4.6077952173913044</v>
      </c>
      <c r="R89">
        <v>17.927663141887308</v>
      </c>
      <c r="S89">
        <v>11.158707073170731</v>
      </c>
      <c r="T89">
        <v>0</v>
      </c>
      <c r="U89">
        <v>59.789703653047553</v>
      </c>
      <c r="V89">
        <v>7.6608274203894613</v>
      </c>
      <c r="W89">
        <v>19.612866013428828</v>
      </c>
      <c r="X89">
        <v>62.367070686653499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29.076077824399999</v>
      </c>
      <c r="AH89">
        <v>0</v>
      </c>
      <c r="AI89">
        <v>0</v>
      </c>
      <c r="AJ89">
        <v>0</v>
      </c>
      <c r="AK89">
        <v>22.85716783073287</v>
      </c>
      <c r="AL89">
        <v>1.0013731997418243</v>
      </c>
      <c r="AM89">
        <v>0</v>
      </c>
      <c r="AN89">
        <v>0</v>
      </c>
      <c r="AO89">
        <v>0</v>
      </c>
      <c r="AP89">
        <v>0</v>
      </c>
      <c r="AQ89">
        <v>9.2060463593650788</v>
      </c>
      <c r="AR89">
        <v>1.8670591356884048</v>
      </c>
      <c r="AS89">
        <v>2.5591684302705922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916.93622512988793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487.25684528546202</v>
      </c>
      <c r="L90">
        <v>6.0500519082840238</v>
      </c>
      <c r="M90">
        <v>58.057365635820901</v>
      </c>
      <c r="N90">
        <v>49.943129485488129</v>
      </c>
      <c r="O90">
        <v>35.268552934475807</v>
      </c>
      <c r="P90">
        <v>23.471944047074533</v>
      </c>
      <c r="Q90">
        <v>4.6098606608606563</v>
      </c>
      <c r="R90">
        <v>17.918076352097128</v>
      </c>
      <c r="S90">
        <v>11.150540872807017</v>
      </c>
      <c r="T90">
        <v>0</v>
      </c>
      <c r="U90">
        <v>59.789703653047553</v>
      </c>
      <c r="V90">
        <v>7.6608274203894613</v>
      </c>
      <c r="W90">
        <v>19.612866013428828</v>
      </c>
      <c r="X90">
        <v>62.367070686653499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29.076077824399999</v>
      </c>
      <c r="AH90">
        <v>0</v>
      </c>
      <c r="AI90">
        <v>0</v>
      </c>
      <c r="AJ90">
        <v>0</v>
      </c>
      <c r="AK90">
        <v>22.85716783073287</v>
      </c>
      <c r="AL90">
        <v>1.0013731997418243</v>
      </c>
      <c r="AM90">
        <v>0</v>
      </c>
      <c r="AN90">
        <v>0</v>
      </c>
      <c r="AO90">
        <v>0</v>
      </c>
      <c r="AP90">
        <v>0</v>
      </c>
      <c r="AQ90">
        <v>9.2060463593650788</v>
      </c>
      <c r="AR90">
        <v>1.8670591356884048</v>
      </c>
      <c r="AS90">
        <v>2.5591684302705922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916.69063574894903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487.25684528546202</v>
      </c>
      <c r="L91">
        <v>6.0500519082840238</v>
      </c>
      <c r="M91">
        <v>58.057365635820901</v>
      </c>
      <c r="N91">
        <v>49.943129485488129</v>
      </c>
      <c r="O91">
        <v>35.268552934475807</v>
      </c>
      <c r="P91">
        <v>23.471944047074533</v>
      </c>
      <c r="Q91">
        <v>4.6077952173913044</v>
      </c>
      <c r="R91">
        <v>17.927663141887308</v>
      </c>
      <c r="S91">
        <v>11.158707073170731</v>
      </c>
      <c r="T91">
        <v>0</v>
      </c>
      <c r="U91">
        <v>59.789703653047553</v>
      </c>
      <c r="V91">
        <v>7.6608274203894613</v>
      </c>
      <c r="W91">
        <v>19.612866013428828</v>
      </c>
      <c r="X91">
        <v>62.367070686653499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6.9669080128604843</v>
      </c>
      <c r="AF91">
        <v>0</v>
      </c>
      <c r="AG91">
        <v>29.076077824399999</v>
      </c>
      <c r="AH91">
        <v>0</v>
      </c>
      <c r="AI91">
        <v>0</v>
      </c>
      <c r="AJ91">
        <v>0</v>
      </c>
      <c r="AK91">
        <v>22.85716783073287</v>
      </c>
      <c r="AL91">
        <v>1.0013731997418243</v>
      </c>
      <c r="AM91">
        <v>0</v>
      </c>
      <c r="AN91">
        <v>0</v>
      </c>
      <c r="AO91">
        <v>0</v>
      </c>
      <c r="AP91">
        <v>0</v>
      </c>
      <c r="AQ91">
        <v>9.2060463593650788</v>
      </c>
      <c r="AR91">
        <v>1.8670591356884048</v>
      </c>
      <c r="AS91">
        <v>2.5591684302705922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916.70632329563352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421.0294895907553</v>
      </c>
      <c r="L92">
        <v>3.8500666608951608</v>
      </c>
      <c r="M92">
        <v>58.057365635820901</v>
      </c>
      <c r="N92">
        <v>49.943129485488129</v>
      </c>
      <c r="O92">
        <v>35.268552934475807</v>
      </c>
      <c r="P92">
        <v>23.471944047074533</v>
      </c>
      <c r="Q92">
        <v>3.8515115473441104</v>
      </c>
      <c r="R92">
        <v>17.927663141887308</v>
      </c>
      <c r="S92">
        <v>6.7395332409972299</v>
      </c>
      <c r="T92">
        <v>0</v>
      </c>
      <c r="U92">
        <v>59.789703653047553</v>
      </c>
      <c r="V92">
        <v>7.6608274203894613</v>
      </c>
      <c r="W92">
        <v>19.612866013428828</v>
      </c>
      <c r="X92">
        <v>62.367070686653499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0.8136377817614967</v>
      </c>
      <c r="AF92">
        <v>0</v>
      </c>
      <c r="AG92">
        <v>29.076077824399999</v>
      </c>
      <c r="AH92">
        <v>0</v>
      </c>
      <c r="AI92">
        <v>0</v>
      </c>
      <c r="AJ92">
        <v>0</v>
      </c>
      <c r="AK92">
        <v>22.85716783073287</v>
      </c>
      <c r="AL92">
        <v>1.0013731997418243</v>
      </c>
      <c r="AM92">
        <v>0</v>
      </c>
      <c r="AN92">
        <v>0</v>
      </c>
      <c r="AO92">
        <v>0</v>
      </c>
      <c r="AP92">
        <v>0</v>
      </c>
      <c r="AQ92">
        <v>9.2060463593650788</v>
      </c>
      <c r="AR92">
        <v>1.8670591356884048</v>
      </c>
      <c r="AS92">
        <v>2.5591684302705922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836.95025462021817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359.01895190636816</v>
      </c>
      <c r="L93">
        <v>6.0500519082840238</v>
      </c>
      <c r="M93">
        <v>58.057365635820901</v>
      </c>
      <c r="N93">
        <v>49.943129485488129</v>
      </c>
      <c r="O93">
        <v>35.268552934475807</v>
      </c>
      <c r="P93">
        <v>23.471944047074533</v>
      </c>
      <c r="Q93">
        <v>4.6077952173913044</v>
      </c>
      <c r="R93">
        <v>17.927663141887308</v>
      </c>
      <c r="S93">
        <v>11.158707073170731</v>
      </c>
      <c r="T93">
        <v>0</v>
      </c>
      <c r="U93">
        <v>59.789703653047553</v>
      </c>
      <c r="V93">
        <v>8.7620628812030077</v>
      </c>
      <c r="W93">
        <v>19.612866013428828</v>
      </c>
      <c r="X93">
        <v>62.367070686653499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0</v>
      </c>
      <c r="AG93">
        <v>29.076077824399999</v>
      </c>
      <c r="AH93">
        <v>0</v>
      </c>
      <c r="AI93">
        <v>0</v>
      </c>
      <c r="AJ93">
        <v>0</v>
      </c>
      <c r="AK93">
        <v>22.85716783073287</v>
      </c>
      <c r="AL93">
        <v>1.0013731997418243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1.8670591356884048</v>
      </c>
      <c r="AS93">
        <v>1.9904641394588165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773.64164449607733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312.7472894741411</v>
      </c>
      <c r="L94">
        <v>6.0500519082840238</v>
      </c>
      <c r="M94">
        <v>58.057365635820901</v>
      </c>
      <c r="N94">
        <v>49.943129485488129</v>
      </c>
      <c r="O94">
        <v>35.268552934475807</v>
      </c>
      <c r="P94">
        <v>23.471944047074533</v>
      </c>
      <c r="Q94">
        <v>4.6077952173913044</v>
      </c>
      <c r="R94">
        <v>17.927663141887308</v>
      </c>
      <c r="S94">
        <v>11.158707073170731</v>
      </c>
      <c r="T94">
        <v>0</v>
      </c>
      <c r="U94">
        <v>59.789703653047553</v>
      </c>
      <c r="V94">
        <v>8.7620628812030077</v>
      </c>
      <c r="W94">
        <v>19.612866013428828</v>
      </c>
      <c r="X94">
        <v>62.367070686653499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0</v>
      </c>
      <c r="AG94">
        <v>29.076077824399999</v>
      </c>
      <c r="AH94">
        <v>0</v>
      </c>
      <c r="AI94">
        <v>0</v>
      </c>
      <c r="AJ94">
        <v>0</v>
      </c>
      <c r="AK94">
        <v>22.85716783073287</v>
      </c>
      <c r="AL94">
        <v>1.0013731997418243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1.8670591356884048</v>
      </c>
      <c r="AS94">
        <v>1.9904641394588165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727.36998206385033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270.48877530366593</v>
      </c>
      <c r="L95">
        <v>6.0500519082840238</v>
      </c>
      <c r="M95">
        <v>58.057365635820901</v>
      </c>
      <c r="N95">
        <v>49.943129485488129</v>
      </c>
      <c r="O95">
        <v>35.268552934475807</v>
      </c>
      <c r="P95">
        <v>23.471944047074533</v>
      </c>
      <c r="Q95">
        <v>4.6077952173913044</v>
      </c>
      <c r="R95">
        <v>17.927663141887308</v>
      </c>
      <c r="S95">
        <v>11.158707073170731</v>
      </c>
      <c r="T95">
        <v>0</v>
      </c>
      <c r="U95">
        <v>59.789703653047553</v>
      </c>
      <c r="V95">
        <v>8.7620628812030077</v>
      </c>
      <c r="W95">
        <v>19.612866013428828</v>
      </c>
      <c r="X95">
        <v>62.367070686653499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29.076077824399999</v>
      </c>
      <c r="AH95">
        <v>0</v>
      </c>
      <c r="AI95">
        <v>0</v>
      </c>
      <c r="AJ95">
        <v>0</v>
      </c>
      <c r="AK95">
        <v>22.85716783073287</v>
      </c>
      <c r="AL95">
        <v>1.0013731997418243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0.93352956784420238</v>
      </c>
      <c r="AS95">
        <v>1.9904641394588165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690.09937194824886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270.48877530366593</v>
      </c>
      <c r="L96">
        <v>6.0500519082840238</v>
      </c>
      <c r="M96">
        <v>58.057365635820901</v>
      </c>
      <c r="N96">
        <v>49.943129485488129</v>
      </c>
      <c r="O96">
        <v>35.268552934475807</v>
      </c>
      <c r="P96">
        <v>23.471944047074533</v>
      </c>
      <c r="Q96">
        <v>4.6077952173913044</v>
      </c>
      <c r="R96">
        <v>17.927663141887308</v>
      </c>
      <c r="S96">
        <v>11.158707073170731</v>
      </c>
      <c r="T96">
        <v>0</v>
      </c>
      <c r="U96">
        <v>59.789703653047553</v>
      </c>
      <c r="V96">
        <v>8.7620628812030077</v>
      </c>
      <c r="W96">
        <v>19.612866013428828</v>
      </c>
      <c r="X96">
        <v>62.367070686653499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29.076077824399999</v>
      </c>
      <c r="AH96">
        <v>0</v>
      </c>
      <c r="AI96">
        <v>0</v>
      </c>
      <c r="AJ96">
        <v>0</v>
      </c>
      <c r="AK96">
        <v>22.85716783073287</v>
      </c>
      <c r="AL96">
        <v>1.0013731997418243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0.93352956784420238</v>
      </c>
      <c r="AS96">
        <v>1.9904641394588165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690.09937194824886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270.48877530366593</v>
      </c>
      <c r="L97">
        <v>3.3299135177249708</v>
      </c>
      <c r="M97">
        <v>58.057365635820901</v>
      </c>
      <c r="N97">
        <v>49.943129485488129</v>
      </c>
      <c r="O97">
        <v>35.268552934475807</v>
      </c>
      <c r="P97">
        <v>23.471944047074533</v>
      </c>
      <c r="Q97">
        <v>2.5329202203389829</v>
      </c>
      <c r="R97">
        <v>17.918076352097128</v>
      </c>
      <c r="S97">
        <v>6.1285702412823397</v>
      </c>
      <c r="T97">
        <v>0</v>
      </c>
      <c r="U97">
        <v>59.789703653047553</v>
      </c>
      <c r="V97">
        <v>8.7620628812030077</v>
      </c>
      <c r="W97">
        <v>19.612866013428828</v>
      </c>
      <c r="X97">
        <v>62.367070686653499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29.076077824399999</v>
      </c>
      <c r="AH97">
        <v>0</v>
      </c>
      <c r="AI97">
        <v>0</v>
      </c>
      <c r="AJ97">
        <v>0</v>
      </c>
      <c r="AK97">
        <v>22.85716783073287</v>
      </c>
      <c r="AL97">
        <v>1.0013731997418243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0.93352956784420238</v>
      </c>
      <c r="AS97">
        <v>1.9904641394588165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680.26463493895892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270.48877530366593</v>
      </c>
      <c r="L98">
        <v>3.3299135177249708</v>
      </c>
      <c r="M98">
        <v>58.057365635820901</v>
      </c>
      <c r="N98">
        <v>49.943129485488129</v>
      </c>
      <c r="O98">
        <v>35.268552934475807</v>
      </c>
      <c r="P98">
        <v>23.471944047074533</v>
      </c>
      <c r="Q98">
        <v>2.5329202203389829</v>
      </c>
      <c r="R98">
        <v>17.918076352097128</v>
      </c>
      <c r="S98">
        <v>6.1285702412823397</v>
      </c>
      <c r="T98">
        <v>0</v>
      </c>
      <c r="U98">
        <v>59.789703653047553</v>
      </c>
      <c r="V98">
        <v>8.7620628812030077</v>
      </c>
      <c r="W98">
        <v>19.612866013428828</v>
      </c>
      <c r="X98">
        <v>62.367070686653499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29.076077824399999</v>
      </c>
      <c r="AH98">
        <v>0</v>
      </c>
      <c r="AI98">
        <v>0</v>
      </c>
      <c r="AJ98">
        <v>0</v>
      </c>
      <c r="AK98">
        <v>22.85716783073287</v>
      </c>
      <c r="AL98">
        <v>1.0013731997418243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0.93352956784420238</v>
      </c>
      <c r="AS98">
        <v>1.9904641394588165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680.26463493895892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8.8390904050731773</v>
      </c>
      <c r="L99">
        <f t="shared" si="2"/>
        <v>0.12287727257389265</v>
      </c>
      <c r="M99">
        <f t="shared" si="2"/>
        <v>1.3718336959752204</v>
      </c>
      <c r="N99">
        <f t="shared" si="2"/>
        <v>1.198635107651715</v>
      </c>
      <c r="O99">
        <f t="shared" si="2"/>
        <v>0.84644527042741913</v>
      </c>
      <c r="P99">
        <f t="shared" si="2"/>
        <v>0.56722915045437106</v>
      </c>
      <c r="Q99">
        <f t="shared" si="2"/>
        <v>0.10223975047935578</v>
      </c>
      <c r="R99">
        <f t="shared" si="2"/>
        <v>0.35416851748047284</v>
      </c>
      <c r="S99">
        <f t="shared" si="2"/>
        <v>0.21896679248168169</v>
      </c>
      <c r="T99">
        <f t="shared" si="2"/>
        <v>0</v>
      </c>
      <c r="U99">
        <f t="shared" si="2"/>
        <v>1.4349528876731417</v>
      </c>
      <c r="V99">
        <f t="shared" si="2"/>
        <v>0.16049649641652741</v>
      </c>
      <c r="W99">
        <f t="shared" si="2"/>
        <v>0.3955660503991118</v>
      </c>
      <c r="X99">
        <f t="shared" si="2"/>
        <v>1.2651858756742087</v>
      </c>
      <c r="Y99">
        <f t="shared" si="2"/>
        <v>0</v>
      </c>
      <c r="Z99">
        <f t="shared" si="2"/>
        <v>2.5391680223909089E-2</v>
      </c>
      <c r="AA99">
        <f t="shared" si="2"/>
        <v>3.5673738112974689E-2</v>
      </c>
      <c r="AB99">
        <f t="shared" si="2"/>
        <v>3.9341174170742677E-2</v>
      </c>
      <c r="AC99">
        <f t="shared" si="2"/>
        <v>1.8700435752159572E-2</v>
      </c>
      <c r="AD99">
        <f t="shared" si="2"/>
        <v>3.4893437065253594E-2</v>
      </c>
      <c r="AE99">
        <f t="shared" si="2"/>
        <v>0.10903612585483226</v>
      </c>
      <c r="AF99">
        <f t="shared" si="2"/>
        <v>0.19014381815669357</v>
      </c>
      <c r="AG99">
        <f t="shared" si="2"/>
        <v>0.69782586778559941</v>
      </c>
      <c r="AH99">
        <f t="shared" si="2"/>
        <v>0.2202005250510031</v>
      </c>
      <c r="AI99">
        <f t="shared" si="2"/>
        <v>0</v>
      </c>
      <c r="AJ99">
        <f t="shared" si="2"/>
        <v>0</v>
      </c>
      <c r="AK99">
        <f t="shared" si="2"/>
        <v>0.54857202793758875</v>
      </c>
      <c r="AL99">
        <f t="shared" si="2"/>
        <v>0.15842563144797758</v>
      </c>
      <c r="AM99">
        <f t="shared" si="2"/>
        <v>2.8175584050375097E-2</v>
      </c>
      <c r="AN99">
        <f t="shared" si="2"/>
        <v>0</v>
      </c>
      <c r="AO99">
        <f t="shared" si="2"/>
        <v>0</v>
      </c>
      <c r="AP99">
        <f t="shared" si="2"/>
        <v>4.3866255910936167E-3</v>
      </c>
      <c r="AQ99">
        <f t="shared" si="2"/>
        <v>0.31527556534658735</v>
      </c>
      <c r="AR99">
        <f t="shared" si="2"/>
        <v>7.4904072556295234E-2</v>
      </c>
      <c r="AS99">
        <f t="shared" si="2"/>
        <v>7.1201748662206438E-2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19.449835330525588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86.449519003602106</v>
      </c>
      <c r="L3">
        <v>23.099661450924611</v>
      </c>
      <c r="M3">
        <v>0</v>
      </c>
      <c r="N3">
        <v>28.881809762532985</v>
      </c>
      <c r="O3">
        <v>24.249005065524194</v>
      </c>
      <c r="P3">
        <v>58.860384106601551</v>
      </c>
      <c r="Q3">
        <v>1.9297185717852683</v>
      </c>
      <c r="R3">
        <v>5.999420579064588</v>
      </c>
      <c r="S3">
        <v>3.8505618359112308</v>
      </c>
      <c r="T3">
        <v>0</v>
      </c>
      <c r="U3">
        <v>318.57842096985934</v>
      </c>
      <c r="V3">
        <v>3.6112053642756683</v>
      </c>
      <c r="W3">
        <v>5.9389246593406595</v>
      </c>
      <c r="X3">
        <v>19.311326233546733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13.216478636249017</v>
      </c>
      <c r="AL3">
        <v>0.56812641841652334</v>
      </c>
      <c r="AM3">
        <v>0</v>
      </c>
      <c r="AN3">
        <v>0</v>
      </c>
      <c r="AO3">
        <v>0</v>
      </c>
      <c r="AP3">
        <v>0.43841382855310695</v>
      </c>
      <c r="AQ3">
        <v>0</v>
      </c>
      <c r="AR3">
        <v>0.53982613079710129</v>
      </c>
      <c r="AS3">
        <v>1.1512213887154328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597.1445910919042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86.449519003602106</v>
      </c>
      <c r="L4">
        <v>23.099661450924611</v>
      </c>
      <c r="M4">
        <v>0</v>
      </c>
      <c r="N4">
        <v>28.881809762532985</v>
      </c>
      <c r="O4">
        <v>24.249005065524194</v>
      </c>
      <c r="P4">
        <v>58.860384106601551</v>
      </c>
      <c r="Q4">
        <v>1.9297185717852683</v>
      </c>
      <c r="R4">
        <v>5.999420579064588</v>
      </c>
      <c r="S4">
        <v>3.8505618359112308</v>
      </c>
      <c r="T4">
        <v>0</v>
      </c>
      <c r="U4">
        <v>318.57842096985934</v>
      </c>
      <c r="V4">
        <v>3.0008317829457369</v>
      </c>
      <c r="W4">
        <v>5.9389246593406595</v>
      </c>
      <c r="X4">
        <v>19.311326233546733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13.216478636249017</v>
      </c>
      <c r="AL4">
        <v>0.56812641841652334</v>
      </c>
      <c r="AM4">
        <v>0</v>
      </c>
      <c r="AN4">
        <v>0</v>
      </c>
      <c r="AO4">
        <v>0</v>
      </c>
      <c r="AP4">
        <v>0.43841382855310695</v>
      </c>
      <c r="AQ4">
        <v>0</v>
      </c>
      <c r="AR4">
        <v>0.53982613079710129</v>
      </c>
      <c r="AS4">
        <v>1.1512213887154328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596.53421751057431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86.449519003602106</v>
      </c>
      <c r="L5">
        <v>23.099661450924611</v>
      </c>
      <c r="M5">
        <v>0</v>
      </c>
      <c r="N5">
        <v>28.881809762532985</v>
      </c>
      <c r="O5">
        <v>24.249005065524194</v>
      </c>
      <c r="P5">
        <v>59.857952457895173</v>
      </c>
      <c r="Q5">
        <v>1.9297185717852683</v>
      </c>
      <c r="R5">
        <v>5.999420579064588</v>
      </c>
      <c r="S5">
        <v>3.8505618359112308</v>
      </c>
      <c r="T5">
        <v>0</v>
      </c>
      <c r="U5">
        <v>318.57842096985934</v>
      </c>
      <c r="V5">
        <v>2.889973893405601</v>
      </c>
      <c r="W5">
        <v>5.9389246593406595</v>
      </c>
      <c r="X5">
        <v>19.311326233546733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13.216478636249017</v>
      </c>
      <c r="AL5">
        <v>0.56812641841652334</v>
      </c>
      <c r="AM5">
        <v>0</v>
      </c>
      <c r="AN5">
        <v>0</v>
      </c>
      <c r="AO5">
        <v>0</v>
      </c>
      <c r="AP5">
        <v>0.43841382855310695</v>
      </c>
      <c r="AQ5">
        <v>0</v>
      </c>
      <c r="AR5">
        <v>0.53982613079710129</v>
      </c>
      <c r="AS5">
        <v>1.1512213887154328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597.42092797232783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86.449519003602106</v>
      </c>
      <c r="L6">
        <v>23.099661450924611</v>
      </c>
      <c r="M6">
        <v>0</v>
      </c>
      <c r="N6">
        <v>28.881809762532985</v>
      </c>
      <c r="O6">
        <v>24.249005065524194</v>
      </c>
      <c r="P6">
        <v>59.915305523242353</v>
      </c>
      <c r="Q6">
        <v>1.9297185717852683</v>
      </c>
      <c r="R6">
        <v>5.999420579064588</v>
      </c>
      <c r="S6">
        <v>3.8505618359112308</v>
      </c>
      <c r="T6">
        <v>0</v>
      </c>
      <c r="U6">
        <v>318.57842096985934</v>
      </c>
      <c r="V6">
        <v>2.889973893405601</v>
      </c>
      <c r="W6">
        <v>5.9389246593406595</v>
      </c>
      <c r="X6">
        <v>19.311326233546733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13.216478636249017</v>
      </c>
      <c r="AL6">
        <v>0.56812641841652334</v>
      </c>
      <c r="AM6">
        <v>0</v>
      </c>
      <c r="AN6">
        <v>0</v>
      </c>
      <c r="AO6">
        <v>0</v>
      </c>
      <c r="AP6">
        <v>0.43841382855310695</v>
      </c>
      <c r="AQ6">
        <v>0</v>
      </c>
      <c r="AR6">
        <v>0.53982613079710129</v>
      </c>
      <c r="AS6">
        <v>1.1512213887154328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597.47828103767495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86.449519003602106</v>
      </c>
      <c r="L7">
        <v>23.099661450924611</v>
      </c>
      <c r="M7">
        <v>0</v>
      </c>
      <c r="N7">
        <v>28.881809762532985</v>
      </c>
      <c r="O7">
        <v>24.249005065524194</v>
      </c>
      <c r="P7">
        <v>59.915305523242353</v>
      </c>
      <c r="Q7">
        <v>1.9297185717852683</v>
      </c>
      <c r="R7">
        <v>5.999420579064588</v>
      </c>
      <c r="S7">
        <v>3.8505618359112308</v>
      </c>
      <c r="T7">
        <v>0</v>
      </c>
      <c r="U7">
        <v>318.57842096985934</v>
      </c>
      <c r="V7">
        <v>2.889973893405601</v>
      </c>
      <c r="W7">
        <v>5.9389246593406595</v>
      </c>
      <c r="X7">
        <v>19.311326233546733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13.216478636249017</v>
      </c>
      <c r="AL7">
        <v>0.56812641841652334</v>
      </c>
      <c r="AM7">
        <v>0</v>
      </c>
      <c r="AN7">
        <v>0</v>
      </c>
      <c r="AO7">
        <v>0</v>
      </c>
      <c r="AP7">
        <v>0.43841382855310695</v>
      </c>
      <c r="AQ7">
        <v>0</v>
      </c>
      <c r="AR7">
        <v>0.53982613079710129</v>
      </c>
      <c r="AS7">
        <v>1.1512213887154328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597.47828103767495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86.449519003602106</v>
      </c>
      <c r="L8">
        <v>23.099661450924611</v>
      </c>
      <c r="M8">
        <v>0</v>
      </c>
      <c r="N8">
        <v>28.881809762532985</v>
      </c>
      <c r="O8">
        <v>24.249005065524194</v>
      </c>
      <c r="P8">
        <v>59.915305523242353</v>
      </c>
      <c r="Q8">
        <v>1.9297185717852683</v>
      </c>
      <c r="R8">
        <v>5.999420579064588</v>
      </c>
      <c r="S8">
        <v>3.8505618359112308</v>
      </c>
      <c r="T8">
        <v>0</v>
      </c>
      <c r="U8">
        <v>318.57842096985934</v>
      </c>
      <c r="V8">
        <v>2.889973893405601</v>
      </c>
      <c r="W8">
        <v>5.9389246593406595</v>
      </c>
      <c r="X8">
        <v>19.311326233546733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13.216478636249017</v>
      </c>
      <c r="AL8">
        <v>0.56812641841652334</v>
      </c>
      <c r="AM8">
        <v>0</v>
      </c>
      <c r="AN8">
        <v>0</v>
      </c>
      <c r="AO8">
        <v>0</v>
      </c>
      <c r="AP8">
        <v>0.43841382855310695</v>
      </c>
      <c r="AQ8">
        <v>0</v>
      </c>
      <c r="AR8">
        <v>0.53982613079710129</v>
      </c>
      <c r="AS8">
        <v>1.1512213887154328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597.47828103767495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86.449519003602106</v>
      </c>
      <c r="L9">
        <v>23.099661450924611</v>
      </c>
      <c r="M9">
        <v>0</v>
      </c>
      <c r="N9">
        <v>28.881809762532985</v>
      </c>
      <c r="O9">
        <v>24.249005065524194</v>
      </c>
      <c r="P9">
        <v>59.915305523242353</v>
      </c>
      <c r="Q9">
        <v>1.9297185717852683</v>
      </c>
      <c r="R9">
        <v>5.999420579064588</v>
      </c>
      <c r="S9">
        <v>3.8505618359112308</v>
      </c>
      <c r="T9">
        <v>0</v>
      </c>
      <c r="U9">
        <v>318.57842096985934</v>
      </c>
      <c r="V9">
        <v>2.889973893405601</v>
      </c>
      <c r="W9">
        <v>5.9389246593406595</v>
      </c>
      <c r="X9">
        <v>19.311326233546733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13.216478636249017</v>
      </c>
      <c r="AL9">
        <v>0.56812641841652334</v>
      </c>
      <c r="AM9">
        <v>0</v>
      </c>
      <c r="AN9">
        <v>0</v>
      </c>
      <c r="AO9">
        <v>0</v>
      </c>
      <c r="AP9">
        <v>0.59499010519436635</v>
      </c>
      <c r="AQ9">
        <v>0</v>
      </c>
      <c r="AR9">
        <v>0.53982613079710129</v>
      </c>
      <c r="AS9">
        <v>1.1512213887154328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597.63485731431626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86.449519003602106</v>
      </c>
      <c r="L10">
        <v>23.099661450924611</v>
      </c>
      <c r="M10">
        <v>0</v>
      </c>
      <c r="N10">
        <v>28.881809762532985</v>
      </c>
      <c r="O10">
        <v>24.249005065524194</v>
      </c>
      <c r="P10">
        <v>59.915305523242353</v>
      </c>
      <c r="Q10">
        <v>1.9297185717852683</v>
      </c>
      <c r="R10">
        <v>5.999420579064588</v>
      </c>
      <c r="S10">
        <v>3.8505618359112308</v>
      </c>
      <c r="T10">
        <v>0</v>
      </c>
      <c r="U10">
        <v>318.57842096985934</v>
      </c>
      <c r="V10">
        <v>2.889973893405601</v>
      </c>
      <c r="W10">
        <v>5.9389246593406595</v>
      </c>
      <c r="X10">
        <v>19.311326233546733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13.216478636249017</v>
      </c>
      <c r="AL10">
        <v>0.56812641841652334</v>
      </c>
      <c r="AM10">
        <v>0</v>
      </c>
      <c r="AN10">
        <v>0</v>
      </c>
      <c r="AO10">
        <v>0</v>
      </c>
      <c r="AP10">
        <v>0.59499010519436635</v>
      </c>
      <c r="AQ10">
        <v>0</v>
      </c>
      <c r="AR10">
        <v>0.80973906920289851</v>
      </c>
      <c r="AS10">
        <v>1.1512213887154328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597.90477025272207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86.449519003602106</v>
      </c>
      <c r="L11">
        <v>23.099661450924611</v>
      </c>
      <c r="M11">
        <v>0</v>
      </c>
      <c r="N11">
        <v>28.881809762532985</v>
      </c>
      <c r="O11">
        <v>24.249005065524194</v>
      </c>
      <c r="P11">
        <v>59.915305523242353</v>
      </c>
      <c r="Q11">
        <v>1.9297185717852683</v>
      </c>
      <c r="R11">
        <v>5.999420579064588</v>
      </c>
      <c r="S11">
        <v>3.8505618359112308</v>
      </c>
      <c r="T11">
        <v>0</v>
      </c>
      <c r="U11">
        <v>318.57842096985934</v>
      </c>
      <c r="V11">
        <v>2.889973893405601</v>
      </c>
      <c r="W11">
        <v>5.9389246593406595</v>
      </c>
      <c r="X11">
        <v>19.311326233546733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13.216478636249017</v>
      </c>
      <c r="AL11">
        <v>0.56812641841652334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9.7168693384057967</v>
      </c>
      <c r="AS11">
        <v>1.1512213887154328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606.21691041673057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86.449519003602106</v>
      </c>
      <c r="L12">
        <v>23.099661450924611</v>
      </c>
      <c r="M12">
        <v>0</v>
      </c>
      <c r="N12">
        <v>28.881809762532985</v>
      </c>
      <c r="O12">
        <v>24.249005065524194</v>
      </c>
      <c r="P12">
        <v>59.915305523242353</v>
      </c>
      <c r="Q12">
        <v>1.9297185717852683</v>
      </c>
      <c r="R12">
        <v>5.999420579064588</v>
      </c>
      <c r="S12">
        <v>3.8505618359112308</v>
      </c>
      <c r="T12">
        <v>0</v>
      </c>
      <c r="U12">
        <v>318.57842096985934</v>
      </c>
      <c r="V12">
        <v>2.889973893405601</v>
      </c>
      <c r="W12">
        <v>5.9389246593406595</v>
      </c>
      <c r="X12">
        <v>19.311326233546733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13.216478636249017</v>
      </c>
      <c r="AL12">
        <v>0.56812641841652334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9.7168693384057967</v>
      </c>
      <c r="AS12">
        <v>4.0786131958073151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609.14430222382248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86.449519003602106</v>
      </c>
      <c r="L13">
        <v>23.099661450924611</v>
      </c>
      <c r="M13">
        <v>0</v>
      </c>
      <c r="N13">
        <v>28.881809762532985</v>
      </c>
      <c r="O13">
        <v>24.249005065524194</v>
      </c>
      <c r="P13">
        <v>59.915305523242353</v>
      </c>
      <c r="Q13">
        <v>1.9297185717852683</v>
      </c>
      <c r="R13">
        <v>5.999420579064588</v>
      </c>
      <c r="S13">
        <v>3.8505618359112308</v>
      </c>
      <c r="T13">
        <v>0</v>
      </c>
      <c r="U13">
        <v>318.57842096985934</v>
      </c>
      <c r="V13">
        <v>2.889973893405601</v>
      </c>
      <c r="W13">
        <v>5.9389246593406595</v>
      </c>
      <c r="X13">
        <v>19.311326233546733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13.216478636249017</v>
      </c>
      <c r="AL13">
        <v>0.56812641841652334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0.80973906920289851</v>
      </c>
      <c r="AS13">
        <v>4.0786131958073151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601.83151014261966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86.449519003602106</v>
      </c>
      <c r="L14">
        <v>23.099661450924611</v>
      </c>
      <c r="M14">
        <v>0</v>
      </c>
      <c r="N14">
        <v>28.881809762532985</v>
      </c>
      <c r="O14">
        <v>24.249005065524194</v>
      </c>
      <c r="P14">
        <v>59.915305523242353</v>
      </c>
      <c r="Q14">
        <v>1.9297185717852683</v>
      </c>
      <c r="R14">
        <v>5.999420579064588</v>
      </c>
      <c r="S14">
        <v>3.8505618359112308</v>
      </c>
      <c r="T14">
        <v>0</v>
      </c>
      <c r="U14">
        <v>318.57842096985934</v>
      </c>
      <c r="V14">
        <v>2.889973893405601</v>
      </c>
      <c r="W14">
        <v>5.9389246593406595</v>
      </c>
      <c r="X14">
        <v>19.311326233546733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13.216478636249017</v>
      </c>
      <c r="AL14">
        <v>0.56812641841652334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0.53982613079710129</v>
      </c>
      <c r="AS14">
        <v>4.0786131958073151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601.56159720421385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86.449519003602106</v>
      </c>
      <c r="L15">
        <v>23.099661450924611</v>
      </c>
      <c r="M15">
        <v>0</v>
      </c>
      <c r="N15">
        <v>28.881809762532985</v>
      </c>
      <c r="O15">
        <v>24.249005065524194</v>
      </c>
      <c r="P15">
        <v>59.915305523242353</v>
      </c>
      <c r="Q15">
        <v>1.9297185717852683</v>
      </c>
      <c r="R15">
        <v>5.999420579064588</v>
      </c>
      <c r="S15">
        <v>3.8505618359112308</v>
      </c>
      <c r="T15">
        <v>0</v>
      </c>
      <c r="U15">
        <v>318.57842096985934</v>
      </c>
      <c r="V15">
        <v>2.889973893405601</v>
      </c>
      <c r="W15">
        <v>5.9389246593406595</v>
      </c>
      <c r="X15">
        <v>19.311326233546733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13.216478636249017</v>
      </c>
      <c r="AL15">
        <v>0.56812641841652334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0.53982613079710129</v>
      </c>
      <c r="AS15">
        <v>4.0786131958073151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601.56159720421385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86.449519003602106</v>
      </c>
      <c r="L16">
        <v>23.099661450924611</v>
      </c>
      <c r="M16">
        <v>0</v>
      </c>
      <c r="N16">
        <v>28.881809762532985</v>
      </c>
      <c r="O16">
        <v>24.249005065524194</v>
      </c>
      <c r="P16">
        <v>59.915305523242353</v>
      </c>
      <c r="Q16">
        <v>1.9297185717852683</v>
      </c>
      <c r="R16">
        <v>5.999420579064588</v>
      </c>
      <c r="S16">
        <v>3.8505618359112308</v>
      </c>
      <c r="T16">
        <v>0</v>
      </c>
      <c r="U16">
        <v>318.57842096985934</v>
      </c>
      <c r="V16">
        <v>2.889973893405601</v>
      </c>
      <c r="W16">
        <v>5.9389246593406595</v>
      </c>
      <c r="X16">
        <v>19.311326233546733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13.216478636249017</v>
      </c>
      <c r="AL16">
        <v>0.56812641841652334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0.53982613079710129</v>
      </c>
      <c r="AS16">
        <v>4.0786131958073151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599.9672590162138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86.449519003602106</v>
      </c>
      <c r="L17">
        <v>23.099661450924611</v>
      </c>
      <c r="M17">
        <v>0</v>
      </c>
      <c r="N17">
        <v>28.881809762532985</v>
      </c>
      <c r="O17">
        <v>24.249005065524194</v>
      </c>
      <c r="P17">
        <v>59.915305523242353</v>
      </c>
      <c r="Q17">
        <v>1.9297185717852683</v>
      </c>
      <c r="R17">
        <v>5.999420579064588</v>
      </c>
      <c r="S17">
        <v>3.8505618359112308</v>
      </c>
      <c r="T17">
        <v>0</v>
      </c>
      <c r="U17">
        <v>318.57842096985934</v>
      </c>
      <c r="V17">
        <v>2.889973893405601</v>
      </c>
      <c r="W17">
        <v>5.9389246593406595</v>
      </c>
      <c r="X17">
        <v>19.311326233546733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13.216478636249017</v>
      </c>
      <c r="AL17">
        <v>0.56812641841652334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0.53982613079710129</v>
      </c>
      <c r="AS17">
        <v>4.0786131958073151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599.9672590162138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86.449519003602106</v>
      </c>
      <c r="L18">
        <v>23.099661450924611</v>
      </c>
      <c r="M18">
        <v>0</v>
      </c>
      <c r="N18">
        <v>28.881809762532985</v>
      </c>
      <c r="O18">
        <v>24.249005065524194</v>
      </c>
      <c r="P18">
        <v>59.915305523242353</v>
      </c>
      <c r="Q18">
        <v>1.9297185717852683</v>
      </c>
      <c r="R18">
        <v>5.999420579064588</v>
      </c>
      <c r="S18">
        <v>3.8505618359112308</v>
      </c>
      <c r="T18">
        <v>0</v>
      </c>
      <c r="U18">
        <v>318.57842096985934</v>
      </c>
      <c r="V18">
        <v>2.889973893405601</v>
      </c>
      <c r="W18">
        <v>5.9389246593406595</v>
      </c>
      <c r="X18">
        <v>19.311326233546733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13.216478636249017</v>
      </c>
      <c r="AL18">
        <v>0.56812641841652334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0.53982613079710129</v>
      </c>
      <c r="AS18">
        <v>1.1512213887154328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597.03986720912189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86.449519003602106</v>
      </c>
      <c r="L19">
        <v>23.099661450924611</v>
      </c>
      <c r="M19">
        <v>0</v>
      </c>
      <c r="N19">
        <v>28.881809762532985</v>
      </c>
      <c r="O19">
        <v>24.249005065524194</v>
      </c>
      <c r="P19">
        <v>59.915305523242353</v>
      </c>
      <c r="Q19">
        <v>1.9297185717852683</v>
      </c>
      <c r="R19">
        <v>5.999420579064588</v>
      </c>
      <c r="S19">
        <v>3.8505618359112308</v>
      </c>
      <c r="T19">
        <v>0</v>
      </c>
      <c r="U19">
        <v>318.57842096985934</v>
      </c>
      <c r="V19">
        <v>2.889973893405601</v>
      </c>
      <c r="W19">
        <v>5.9389246593406595</v>
      </c>
      <c r="X19">
        <v>19.311326233546733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4.0155050910366326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13.216478636249017</v>
      </c>
      <c r="AL19">
        <v>0.56812641841652334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0.53982613079710129</v>
      </c>
      <c r="AS19">
        <v>1.1512213887154328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600.58480521395427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86.449519003602106</v>
      </c>
      <c r="L20">
        <v>23.099661450924611</v>
      </c>
      <c r="M20">
        <v>0</v>
      </c>
      <c r="N20">
        <v>28.881809762532985</v>
      </c>
      <c r="O20">
        <v>24.249005065524194</v>
      </c>
      <c r="P20">
        <v>59.915305523242353</v>
      </c>
      <c r="Q20">
        <v>1.9297185717852683</v>
      </c>
      <c r="R20">
        <v>5.999420579064588</v>
      </c>
      <c r="S20">
        <v>3.8505618359112308</v>
      </c>
      <c r="T20">
        <v>0</v>
      </c>
      <c r="U20">
        <v>318.57842096985934</v>
      </c>
      <c r="V20">
        <v>2.889973893405601</v>
      </c>
      <c r="W20">
        <v>5.9389246593406595</v>
      </c>
      <c r="X20">
        <v>19.311326233546733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13.216478636249017</v>
      </c>
      <c r="AL20">
        <v>0.56812641841652334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0.53982613079710129</v>
      </c>
      <c r="AS20">
        <v>1.1512213887154328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600.59860859033779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86.449519003602106</v>
      </c>
      <c r="L21">
        <v>23.099661450924611</v>
      </c>
      <c r="M21">
        <v>0</v>
      </c>
      <c r="N21">
        <v>28.881809762532985</v>
      </c>
      <c r="O21">
        <v>24.249005065524194</v>
      </c>
      <c r="P21">
        <v>59.915305523242353</v>
      </c>
      <c r="Q21">
        <v>1.9297185717852683</v>
      </c>
      <c r="R21">
        <v>5.999420579064588</v>
      </c>
      <c r="S21">
        <v>3.8505618359112308</v>
      </c>
      <c r="T21">
        <v>0</v>
      </c>
      <c r="U21">
        <v>318.57842096985934</v>
      </c>
      <c r="V21">
        <v>2.889973893405601</v>
      </c>
      <c r="W21">
        <v>5.9389246593406595</v>
      </c>
      <c r="X21">
        <v>19.311326233546733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13.216478636249017</v>
      </c>
      <c r="AL21">
        <v>0.56812641841652334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0.53982613079710129</v>
      </c>
      <c r="AS21">
        <v>1.1512213887154328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600.59860859033779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86.449519003602106</v>
      </c>
      <c r="L22">
        <v>23.099661450924611</v>
      </c>
      <c r="M22">
        <v>0</v>
      </c>
      <c r="N22">
        <v>28.881809762532985</v>
      </c>
      <c r="O22">
        <v>24.249005065524194</v>
      </c>
      <c r="P22">
        <v>59.915305523242353</v>
      </c>
      <c r="Q22">
        <v>1.9297185717852683</v>
      </c>
      <c r="R22">
        <v>5.999420579064588</v>
      </c>
      <c r="S22">
        <v>3.8505618359112308</v>
      </c>
      <c r="T22">
        <v>0</v>
      </c>
      <c r="U22">
        <v>318.57842096985934</v>
      </c>
      <c r="V22">
        <v>2.889973893405601</v>
      </c>
      <c r="W22">
        <v>5.9389246593406595</v>
      </c>
      <c r="X22">
        <v>19.311326233546733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13.216478636249017</v>
      </c>
      <c r="AL22">
        <v>0.56812641841652334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0.53982613079710129</v>
      </c>
      <c r="AS22">
        <v>1.1512213887154328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600.59860859033779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86.449519003602106</v>
      </c>
      <c r="L23">
        <v>23.099661450924611</v>
      </c>
      <c r="M23">
        <v>0</v>
      </c>
      <c r="N23">
        <v>28.881809762532985</v>
      </c>
      <c r="O23">
        <v>24.249005065524194</v>
      </c>
      <c r="P23">
        <v>59.915305523242353</v>
      </c>
      <c r="Q23">
        <v>1.9297185717852683</v>
      </c>
      <c r="R23">
        <v>5.999420579064588</v>
      </c>
      <c r="S23">
        <v>3.8505618359112308</v>
      </c>
      <c r="T23">
        <v>0</v>
      </c>
      <c r="U23">
        <v>318.57842096985934</v>
      </c>
      <c r="V23">
        <v>4.6100000000000003</v>
      </c>
      <c r="W23">
        <v>5.9389246593406595</v>
      </c>
      <c r="X23">
        <v>35.160730627085591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13.216478636249017</v>
      </c>
      <c r="AL23">
        <v>0.56812641841652334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0.53982613079710129</v>
      </c>
      <c r="AS23">
        <v>1.1512213887154328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618.1680390904711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86.449519003602106</v>
      </c>
      <c r="L24">
        <v>23.099661450924611</v>
      </c>
      <c r="M24">
        <v>0</v>
      </c>
      <c r="N24">
        <v>28.881809762532985</v>
      </c>
      <c r="O24">
        <v>24.249005065524194</v>
      </c>
      <c r="P24">
        <v>59.915305523242353</v>
      </c>
      <c r="Q24">
        <v>1.9294885499999999</v>
      </c>
      <c r="R24">
        <v>5.7174842343580465</v>
      </c>
      <c r="S24">
        <v>3.8504798884657236</v>
      </c>
      <c r="T24">
        <v>0</v>
      </c>
      <c r="U24">
        <v>318.57842096985934</v>
      </c>
      <c r="V24">
        <v>4.9411146763761673</v>
      </c>
      <c r="W24">
        <v>11.345873050581915</v>
      </c>
      <c r="X24">
        <v>36.068305910976299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5.7191318724392817</v>
      </c>
      <c r="AI24">
        <v>0</v>
      </c>
      <c r="AJ24">
        <v>0</v>
      </c>
      <c r="AK24">
        <v>13.216478636249017</v>
      </c>
      <c r="AL24">
        <v>0.56812641841652334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0.53982613079710129</v>
      </c>
      <c r="AS24">
        <v>1.1512213887154328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630.25056100048118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86.44957560178959</v>
      </c>
      <c r="L25">
        <v>23.099661450924611</v>
      </c>
      <c r="M25">
        <v>0</v>
      </c>
      <c r="N25">
        <v>28.881809762532985</v>
      </c>
      <c r="O25">
        <v>24.249005065524194</v>
      </c>
      <c r="P25">
        <v>59.915305523242353</v>
      </c>
      <c r="Q25">
        <v>1.9294885499999999</v>
      </c>
      <c r="R25">
        <v>5.7721711408097454</v>
      </c>
      <c r="S25">
        <v>3.8504798884657236</v>
      </c>
      <c r="T25">
        <v>0</v>
      </c>
      <c r="U25">
        <v>318.57842096985934</v>
      </c>
      <c r="V25">
        <v>4.9411146763761673</v>
      </c>
      <c r="W25">
        <v>11.345873050581915</v>
      </c>
      <c r="X25">
        <v>36.068305910976299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5.7191318724392817</v>
      </c>
      <c r="AI25">
        <v>0</v>
      </c>
      <c r="AJ25">
        <v>0</v>
      </c>
      <c r="AK25">
        <v>13.216478636249017</v>
      </c>
      <c r="AL25">
        <v>0.56812641841652334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0.53982613079710129</v>
      </c>
      <c r="AS25">
        <v>1.1512213887154328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630.30530450512038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86.450739338446382</v>
      </c>
      <c r="L26">
        <v>23.099661450924611</v>
      </c>
      <c r="M26">
        <v>0</v>
      </c>
      <c r="N26">
        <v>28.881809762532985</v>
      </c>
      <c r="O26">
        <v>24.249005065524194</v>
      </c>
      <c r="P26">
        <v>59.915305523242353</v>
      </c>
      <c r="Q26">
        <v>1.9297185717852683</v>
      </c>
      <c r="R26">
        <v>5.7792019870967737</v>
      </c>
      <c r="S26">
        <v>3.8505618359112308</v>
      </c>
      <c r="T26">
        <v>0</v>
      </c>
      <c r="U26">
        <v>318.57842096985934</v>
      </c>
      <c r="V26">
        <v>4.4330174773638964</v>
      </c>
      <c r="W26">
        <v>11.345873050581915</v>
      </c>
      <c r="X26">
        <v>36.068305910976299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5.7191318724392817</v>
      </c>
      <c r="AI26">
        <v>0</v>
      </c>
      <c r="AJ26">
        <v>0</v>
      </c>
      <c r="AK26">
        <v>13.216478636249017</v>
      </c>
      <c r="AL26">
        <v>3.1246958092082622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0.53982613079710129</v>
      </c>
      <c r="AS26">
        <v>1.1512213887154328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632.36228324907438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86.449998681511431</v>
      </c>
      <c r="L27">
        <v>23.100453852165</v>
      </c>
      <c r="M27">
        <v>0</v>
      </c>
      <c r="N27">
        <v>28.881809762532985</v>
      </c>
      <c r="O27">
        <v>24.249005065524194</v>
      </c>
      <c r="P27">
        <v>59.915305523242353</v>
      </c>
      <c r="Q27">
        <v>1.7491783898305087</v>
      </c>
      <c r="R27">
        <v>10.367450557931377</v>
      </c>
      <c r="S27">
        <v>3.3884706871165644</v>
      </c>
      <c r="T27">
        <v>0</v>
      </c>
      <c r="U27">
        <v>318.57842096985934</v>
      </c>
      <c r="V27">
        <v>4.4330174773638964</v>
      </c>
      <c r="W27">
        <v>11.345873050581915</v>
      </c>
      <c r="X27">
        <v>36.068305910976299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5.7191318724392817</v>
      </c>
      <c r="AI27">
        <v>0</v>
      </c>
      <c r="AJ27">
        <v>0</v>
      </c>
      <c r="AK27">
        <v>13.216478636249017</v>
      </c>
      <c r="AL27">
        <v>3.1246958092082622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0.53982613079710129</v>
      </c>
      <c r="AS27">
        <v>1.1512213887154328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636.30795223346502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86.450216531649744</v>
      </c>
      <c r="L28">
        <v>23.100223847431245</v>
      </c>
      <c r="M28">
        <v>0</v>
      </c>
      <c r="N28">
        <v>28.881809762532985</v>
      </c>
      <c r="O28">
        <v>24.249005065524194</v>
      </c>
      <c r="P28">
        <v>59.915305523242353</v>
      </c>
      <c r="Q28">
        <v>2.6708936498422711</v>
      </c>
      <c r="R28">
        <v>10.367450557931377</v>
      </c>
      <c r="S28">
        <v>6.4513837851782361</v>
      </c>
      <c r="T28">
        <v>0</v>
      </c>
      <c r="U28">
        <v>318.57842096985934</v>
      </c>
      <c r="V28">
        <v>4.4404796013745704</v>
      </c>
      <c r="W28">
        <v>11.345873050581915</v>
      </c>
      <c r="X28">
        <v>36.068305910976299</v>
      </c>
      <c r="Y28">
        <v>0</v>
      </c>
      <c r="Z28">
        <v>0</v>
      </c>
      <c r="AA28">
        <v>0</v>
      </c>
      <c r="AB28">
        <v>0.81484077299324842</v>
      </c>
      <c r="AC28">
        <v>0</v>
      </c>
      <c r="AD28">
        <v>0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13.216478636249017</v>
      </c>
      <c r="AL28">
        <v>3.1246958092082622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0.53982613079710129</v>
      </c>
      <c r="AS28">
        <v>1.1512213887154328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646.8340034603882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86.450216531649744</v>
      </c>
      <c r="L29">
        <v>23.099920138115973</v>
      </c>
      <c r="M29">
        <v>0</v>
      </c>
      <c r="N29">
        <v>28.881809762532985</v>
      </c>
      <c r="O29">
        <v>24.249005065524194</v>
      </c>
      <c r="P29">
        <v>59.915305523242353</v>
      </c>
      <c r="Q29">
        <v>2.6708936498422711</v>
      </c>
      <c r="R29">
        <v>10.367450557931377</v>
      </c>
      <c r="S29">
        <v>6.448622493961353</v>
      </c>
      <c r="T29">
        <v>0</v>
      </c>
      <c r="U29">
        <v>318.57842096985934</v>
      </c>
      <c r="V29">
        <v>4.4404796013745704</v>
      </c>
      <c r="W29">
        <v>11.345873050581915</v>
      </c>
      <c r="X29">
        <v>36.068305910976299</v>
      </c>
      <c r="Y29">
        <v>0</v>
      </c>
      <c r="Z29">
        <v>0.26895043999999996</v>
      </c>
      <c r="AA29">
        <v>1.9314390740740746</v>
      </c>
      <c r="AB29">
        <v>1.6296818000000002</v>
      </c>
      <c r="AC29">
        <v>0</v>
      </c>
      <c r="AD29">
        <v>2.2335380423921269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13.216478636249017</v>
      </c>
      <c r="AL29">
        <v>3.1246958092082622</v>
      </c>
      <c r="AM29">
        <v>1.2907078921230308</v>
      </c>
      <c r="AN29">
        <v>0</v>
      </c>
      <c r="AO29">
        <v>0</v>
      </c>
      <c r="AP29">
        <v>0</v>
      </c>
      <c r="AQ29">
        <v>0</v>
      </c>
      <c r="AR29">
        <v>0.53982613079710129</v>
      </c>
      <c r="AS29">
        <v>1.1512213887154328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659.08954680789145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157.10959003707612</v>
      </c>
      <c r="L30">
        <v>41.180304008730872</v>
      </c>
      <c r="M30">
        <v>0</v>
      </c>
      <c r="N30">
        <v>28.881809762532985</v>
      </c>
      <c r="O30">
        <v>24.249005065524194</v>
      </c>
      <c r="P30">
        <v>59.915305523242353</v>
      </c>
      <c r="Q30">
        <v>2.6704999257142856</v>
      </c>
      <c r="R30">
        <v>10.367450557931377</v>
      </c>
      <c r="S30">
        <v>6.448622493961353</v>
      </c>
      <c r="T30">
        <v>0</v>
      </c>
      <c r="U30">
        <v>318.57842096985934</v>
      </c>
      <c r="V30">
        <v>4.4404796013745704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0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13.216478636249017</v>
      </c>
      <c r="AL30">
        <v>13.635036581583481</v>
      </c>
      <c r="AM30">
        <v>2.5814160382595657</v>
      </c>
      <c r="AN30">
        <v>0</v>
      </c>
      <c r="AO30">
        <v>0</v>
      </c>
      <c r="AP30">
        <v>0</v>
      </c>
      <c r="AQ30">
        <v>0</v>
      </c>
      <c r="AR30">
        <v>0.94469553840579712</v>
      </c>
      <c r="AS30">
        <v>1.1512213887154328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784.3485566007472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157.17167678117019</v>
      </c>
      <c r="L31">
        <v>41.859973135297622</v>
      </c>
      <c r="M31">
        <v>0</v>
      </c>
      <c r="N31">
        <v>28.881809762532985</v>
      </c>
      <c r="O31">
        <v>24.249005065524194</v>
      </c>
      <c r="P31">
        <v>59.915305523242353</v>
      </c>
      <c r="Q31">
        <v>2.6704999257142856</v>
      </c>
      <c r="R31">
        <v>10.367450557931377</v>
      </c>
      <c r="S31">
        <v>6.448622493961353</v>
      </c>
      <c r="T31">
        <v>0</v>
      </c>
      <c r="U31">
        <v>318.57842096985934</v>
      </c>
      <c r="V31">
        <v>4.4404796013745704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0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13.216478636249017</v>
      </c>
      <c r="AL31">
        <v>13.635036581583481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9.7168693384057967</v>
      </c>
      <c r="AS31">
        <v>1.1512213887154328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799.06878055301024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157.10959003707612</v>
      </c>
      <c r="L32">
        <v>41.859973135297622</v>
      </c>
      <c r="M32">
        <v>0</v>
      </c>
      <c r="N32">
        <v>28.881809762532985</v>
      </c>
      <c r="O32">
        <v>24.249005065524194</v>
      </c>
      <c r="P32">
        <v>59.915305523242353</v>
      </c>
      <c r="Q32">
        <v>2.6704999257142856</v>
      </c>
      <c r="R32">
        <v>10.367450557931377</v>
      </c>
      <c r="S32">
        <v>6.448622493961353</v>
      </c>
      <c r="T32">
        <v>0</v>
      </c>
      <c r="U32">
        <v>318.57842096985934</v>
      </c>
      <c r="V32">
        <v>4.4404796013745704</v>
      </c>
      <c r="W32">
        <v>11.345873050581915</v>
      </c>
      <c r="X32">
        <v>36.068305910976299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0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13.216478636249017</v>
      </c>
      <c r="AL32">
        <v>13.635036581583481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9.7168693384057967</v>
      </c>
      <c r="AS32">
        <v>1.1512213887154328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797.41235562091617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157.10959003707612</v>
      </c>
      <c r="L33">
        <v>41.859973135297622</v>
      </c>
      <c r="M33">
        <v>0</v>
      </c>
      <c r="N33">
        <v>28.881809762532985</v>
      </c>
      <c r="O33">
        <v>24.249005065524194</v>
      </c>
      <c r="P33">
        <v>59.915305523242353</v>
      </c>
      <c r="Q33">
        <v>2.6704999257142856</v>
      </c>
      <c r="R33">
        <v>10.367450557931377</v>
      </c>
      <c r="S33">
        <v>6.448622493961353</v>
      </c>
      <c r="T33">
        <v>0</v>
      </c>
      <c r="U33">
        <v>318.57842096985934</v>
      </c>
      <c r="V33">
        <v>4.4404796013745704</v>
      </c>
      <c r="W33">
        <v>11.345873050581915</v>
      </c>
      <c r="X33">
        <v>36.068305910976299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0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13.216478636249017</v>
      </c>
      <c r="AL33">
        <v>13.635036581583481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1.0796522615942026</v>
      </c>
      <c r="AS33">
        <v>1.1512213887154328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788.77513854410461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157.10959003707612</v>
      </c>
      <c r="L34">
        <v>41.859973135297622</v>
      </c>
      <c r="M34">
        <v>0</v>
      </c>
      <c r="N34">
        <v>28.881809762532985</v>
      </c>
      <c r="O34">
        <v>24.249005065524194</v>
      </c>
      <c r="P34">
        <v>59.915305523242353</v>
      </c>
      <c r="Q34">
        <v>2.6704999257142856</v>
      </c>
      <c r="R34">
        <v>10.367450557931377</v>
      </c>
      <c r="S34">
        <v>6.448622493961353</v>
      </c>
      <c r="T34">
        <v>0</v>
      </c>
      <c r="U34">
        <v>318.57842096985934</v>
      </c>
      <c r="V34">
        <v>4.4404796013745704</v>
      </c>
      <c r="W34">
        <v>11.345873050581915</v>
      </c>
      <c r="X34">
        <v>36.068305910976299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0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13.216478636249017</v>
      </c>
      <c r="AL34">
        <v>13.635036581583481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0.80973906920289851</v>
      </c>
      <c r="AS34">
        <v>1.1512213887154328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788.50522535171331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157.10959003707612</v>
      </c>
      <c r="L35">
        <v>41.859973135297622</v>
      </c>
      <c r="M35">
        <v>0</v>
      </c>
      <c r="N35">
        <v>28.881809762532985</v>
      </c>
      <c r="O35">
        <v>24.249005065524194</v>
      </c>
      <c r="P35">
        <v>59.915305523242353</v>
      </c>
      <c r="Q35">
        <v>2.6704999257142856</v>
      </c>
      <c r="R35">
        <v>10.367450557931377</v>
      </c>
      <c r="S35">
        <v>6.448622493961353</v>
      </c>
      <c r="T35">
        <v>0</v>
      </c>
      <c r="U35">
        <v>318.57842096985934</v>
      </c>
      <c r="V35">
        <v>4.4404796013745704</v>
      </c>
      <c r="W35">
        <v>11.345873050581915</v>
      </c>
      <c r="X35">
        <v>36.068305910976299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0</v>
      </c>
      <c r="AD35">
        <v>4.467076338758516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13.216478636249017</v>
      </c>
      <c r="AL35">
        <v>13.635036581583481</v>
      </c>
      <c r="AM35">
        <v>3.1126921389347344</v>
      </c>
      <c r="AN35">
        <v>0</v>
      </c>
      <c r="AO35">
        <v>0</v>
      </c>
      <c r="AP35">
        <v>0</v>
      </c>
      <c r="AQ35">
        <v>0</v>
      </c>
      <c r="AR35">
        <v>0.80973906920289851</v>
      </c>
      <c r="AS35">
        <v>1.1512213887154328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785.76164624486034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157.10959003707612</v>
      </c>
      <c r="L36">
        <v>41.859973135297622</v>
      </c>
      <c r="M36">
        <v>0</v>
      </c>
      <c r="N36">
        <v>28.881809762532985</v>
      </c>
      <c r="O36">
        <v>24.249005065524194</v>
      </c>
      <c r="P36">
        <v>59.915305523242353</v>
      </c>
      <c r="Q36">
        <v>2.6704999257142856</v>
      </c>
      <c r="R36">
        <v>10.367450557931377</v>
      </c>
      <c r="S36">
        <v>6.448622493961353</v>
      </c>
      <c r="T36">
        <v>0</v>
      </c>
      <c r="U36">
        <v>318.57842096985934</v>
      </c>
      <c r="V36">
        <v>4.4404796013745704</v>
      </c>
      <c r="W36">
        <v>11.345873050581915</v>
      </c>
      <c r="X36">
        <v>36.068305910976299</v>
      </c>
      <c r="Y36">
        <v>0</v>
      </c>
      <c r="Z36">
        <v>0</v>
      </c>
      <c r="AA36">
        <v>0</v>
      </c>
      <c r="AB36">
        <v>0.81484077299324842</v>
      </c>
      <c r="AC36">
        <v>0</v>
      </c>
      <c r="AD36">
        <v>2.2335380423921269</v>
      </c>
      <c r="AE36">
        <v>4.0293084674201092</v>
      </c>
      <c r="AF36">
        <v>0</v>
      </c>
      <c r="AG36">
        <v>0</v>
      </c>
      <c r="AH36">
        <v>17.157395871319959</v>
      </c>
      <c r="AI36">
        <v>0</v>
      </c>
      <c r="AJ36">
        <v>0</v>
      </c>
      <c r="AK36">
        <v>13.216478636249017</v>
      </c>
      <c r="AL36">
        <v>3.1246958092082622</v>
      </c>
      <c r="AM36">
        <v>1.2907078921230308</v>
      </c>
      <c r="AN36">
        <v>0</v>
      </c>
      <c r="AO36">
        <v>0</v>
      </c>
      <c r="AP36">
        <v>0</v>
      </c>
      <c r="AQ36">
        <v>0</v>
      </c>
      <c r="AR36">
        <v>0.80973906920289851</v>
      </c>
      <c r="AS36">
        <v>1.1512213887154328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745.76326198369634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157.10959003707612</v>
      </c>
      <c r="L37">
        <v>41.859973135297622</v>
      </c>
      <c r="M37">
        <v>0</v>
      </c>
      <c r="N37">
        <v>28.881809762532985</v>
      </c>
      <c r="O37">
        <v>24.249005065524194</v>
      </c>
      <c r="P37">
        <v>59.915305523242353</v>
      </c>
      <c r="Q37">
        <v>2.6704999257142856</v>
      </c>
      <c r="R37">
        <v>10.367450557931377</v>
      </c>
      <c r="S37">
        <v>6.448622493961353</v>
      </c>
      <c r="T37">
        <v>0</v>
      </c>
      <c r="U37">
        <v>318.57842096985934</v>
      </c>
      <c r="V37">
        <v>4.4404796013745704</v>
      </c>
      <c r="W37">
        <v>11.345873050581915</v>
      </c>
      <c r="X37">
        <v>36.068305910976299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2.2335380423921269</v>
      </c>
      <c r="AE37">
        <v>4.0293084674201092</v>
      </c>
      <c r="AF37">
        <v>0</v>
      </c>
      <c r="AG37">
        <v>0</v>
      </c>
      <c r="AH37">
        <v>17.157395871319959</v>
      </c>
      <c r="AI37">
        <v>0</v>
      </c>
      <c r="AJ37">
        <v>0</v>
      </c>
      <c r="AK37">
        <v>13.216478636249017</v>
      </c>
      <c r="AL37">
        <v>0.56812641841652334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0.80973906920289851</v>
      </c>
      <c r="AS37">
        <v>1.1512213887154328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741.10114392778848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157.17167678117019</v>
      </c>
      <c r="L38">
        <v>41.859973135297622</v>
      </c>
      <c r="M38">
        <v>0</v>
      </c>
      <c r="N38">
        <v>28.881809762532985</v>
      </c>
      <c r="O38">
        <v>24.249005065524194</v>
      </c>
      <c r="P38">
        <v>59.915305523242353</v>
      </c>
      <c r="Q38">
        <v>2.6704999257142856</v>
      </c>
      <c r="R38">
        <v>10.367450557931377</v>
      </c>
      <c r="S38">
        <v>6.448622493961353</v>
      </c>
      <c r="T38">
        <v>0</v>
      </c>
      <c r="U38">
        <v>318.57842096985934</v>
      </c>
      <c r="V38">
        <v>4.4404796013745704</v>
      </c>
      <c r="W38">
        <v>11.345873050581915</v>
      </c>
      <c r="X38">
        <v>36.068305910976299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17.157395871319959</v>
      </c>
      <c r="AI38">
        <v>0</v>
      </c>
      <c r="AJ38">
        <v>0</v>
      </c>
      <c r="AK38">
        <v>13.216478636249017</v>
      </c>
      <c r="AL38">
        <v>0.56812641841652334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0.80973906920289851</v>
      </c>
      <c r="AS38">
        <v>1.1512213887154328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738.92969262949043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157.17167678117019</v>
      </c>
      <c r="L39">
        <v>41.859973135297622</v>
      </c>
      <c r="M39">
        <v>0</v>
      </c>
      <c r="N39">
        <v>28.881809762532985</v>
      </c>
      <c r="O39">
        <v>24.249005065524194</v>
      </c>
      <c r="P39">
        <v>59.915305523242353</v>
      </c>
      <c r="Q39">
        <v>2.6704999257142856</v>
      </c>
      <c r="R39">
        <v>10.367450557931377</v>
      </c>
      <c r="S39">
        <v>6.448622493961353</v>
      </c>
      <c r="T39">
        <v>0</v>
      </c>
      <c r="U39">
        <v>318.57842096985934</v>
      </c>
      <c r="V39">
        <v>4.4404796013745704</v>
      </c>
      <c r="W39">
        <v>11.345873050581915</v>
      </c>
      <c r="X39">
        <v>36.068305910976299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17.157395871319959</v>
      </c>
      <c r="AI39">
        <v>0</v>
      </c>
      <c r="AJ39">
        <v>0</v>
      </c>
      <c r="AK39">
        <v>13.216478636249017</v>
      </c>
      <c r="AL39">
        <v>0.56812641841652334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0.80973906920289851</v>
      </c>
      <c r="AS39">
        <v>1.1512213887154328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738.92969262949043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157.10959003707612</v>
      </c>
      <c r="L40">
        <v>41.859973135297622</v>
      </c>
      <c r="M40">
        <v>0</v>
      </c>
      <c r="N40">
        <v>28.881809762532985</v>
      </c>
      <c r="O40">
        <v>24.249005065524194</v>
      </c>
      <c r="P40">
        <v>59.915305523242353</v>
      </c>
      <c r="Q40">
        <v>2.6704999257142856</v>
      </c>
      <c r="R40">
        <v>10.367450557931377</v>
      </c>
      <c r="S40">
        <v>6.448622493961353</v>
      </c>
      <c r="T40">
        <v>0</v>
      </c>
      <c r="U40">
        <v>318.57842096985934</v>
      </c>
      <c r="V40">
        <v>4.4404796013745704</v>
      </c>
      <c r="W40">
        <v>11.345873050581915</v>
      </c>
      <c r="X40">
        <v>36.068305910976299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11.438263998880677</v>
      </c>
      <c r="AI40">
        <v>0</v>
      </c>
      <c r="AJ40">
        <v>0</v>
      </c>
      <c r="AK40">
        <v>13.216478636249017</v>
      </c>
      <c r="AL40">
        <v>0.56812641841652334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0.80973906920289851</v>
      </c>
      <c r="AS40">
        <v>1.1512213887154328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733.14847401295697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157.10959003707612</v>
      </c>
      <c r="L41">
        <v>41.859973135297622</v>
      </c>
      <c r="M41">
        <v>0</v>
      </c>
      <c r="N41">
        <v>28.881809762532985</v>
      </c>
      <c r="O41">
        <v>24.249005065524194</v>
      </c>
      <c r="P41">
        <v>59.915305523242353</v>
      </c>
      <c r="Q41">
        <v>2.6704999257142856</v>
      </c>
      <c r="R41">
        <v>10.367450557931377</v>
      </c>
      <c r="S41">
        <v>6.448622493961353</v>
      </c>
      <c r="T41">
        <v>0</v>
      </c>
      <c r="U41">
        <v>318.57842096985934</v>
      </c>
      <c r="V41">
        <v>4.4404796013745704</v>
      </c>
      <c r="W41">
        <v>11.345873050581915</v>
      </c>
      <c r="X41">
        <v>36.068305910976299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0.4705670862042089</v>
      </c>
      <c r="AF41">
        <v>0</v>
      </c>
      <c r="AG41">
        <v>0</v>
      </c>
      <c r="AH41">
        <v>11.438263998880677</v>
      </c>
      <c r="AI41">
        <v>0</v>
      </c>
      <c r="AJ41">
        <v>0</v>
      </c>
      <c r="AK41">
        <v>13.216478636249017</v>
      </c>
      <c r="AL41">
        <v>0.56812641841652334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0.80973906920289851</v>
      </c>
      <c r="AS41">
        <v>1.1512213887154328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729.58973263174107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157.17167678117019</v>
      </c>
      <c r="L42">
        <v>41.859973135297622</v>
      </c>
      <c r="M42">
        <v>0</v>
      </c>
      <c r="N42">
        <v>28.881809762532985</v>
      </c>
      <c r="O42">
        <v>24.249005065524194</v>
      </c>
      <c r="P42">
        <v>59.915305523242353</v>
      </c>
      <c r="Q42">
        <v>2.6704999257142856</v>
      </c>
      <c r="R42">
        <v>10.367450557931377</v>
      </c>
      <c r="S42">
        <v>6.448622493961353</v>
      </c>
      <c r="T42">
        <v>0</v>
      </c>
      <c r="U42">
        <v>318.57842096985934</v>
      </c>
      <c r="V42">
        <v>4.4404796013745704</v>
      </c>
      <c r="W42">
        <v>11.345873050581915</v>
      </c>
      <c r="X42">
        <v>36.068305910976299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5.7191318724392817</v>
      </c>
      <c r="AI42">
        <v>0</v>
      </c>
      <c r="AJ42">
        <v>0</v>
      </c>
      <c r="AK42">
        <v>13.216478636249017</v>
      </c>
      <c r="AL42">
        <v>0.56812641841652334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1.0796522615942026</v>
      </c>
      <c r="AS42">
        <v>1.1512213887154328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724.20260044178519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85.670544398681699</v>
      </c>
      <c r="L43">
        <v>23.099767673076926</v>
      </c>
      <c r="M43">
        <v>0</v>
      </c>
      <c r="N43">
        <v>28.881809762532985</v>
      </c>
      <c r="O43">
        <v>24.249005065524194</v>
      </c>
      <c r="P43">
        <v>58.862857093450067</v>
      </c>
      <c r="Q43">
        <v>1.9299416649590164</v>
      </c>
      <c r="R43">
        <v>10.367450557931377</v>
      </c>
      <c r="S43">
        <v>3.8504660526315786</v>
      </c>
      <c r="T43">
        <v>0</v>
      </c>
      <c r="U43">
        <v>318.57842096985934</v>
      </c>
      <c r="V43">
        <v>4.4404796013745704</v>
      </c>
      <c r="W43">
        <v>11.345873050581915</v>
      </c>
      <c r="X43">
        <v>36.068305910976299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13.216478636249017</v>
      </c>
      <c r="AL43">
        <v>0.56812641841652334</v>
      </c>
      <c r="AM43">
        <v>0</v>
      </c>
      <c r="AN43">
        <v>0</v>
      </c>
      <c r="AO43">
        <v>0</v>
      </c>
      <c r="AP43">
        <v>0.59499010519436635</v>
      </c>
      <c r="AQ43">
        <v>0</v>
      </c>
      <c r="AR43">
        <v>0.80973906920289851</v>
      </c>
      <c r="AS43">
        <v>1.1512213887154328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624.15604450556248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85.670544398681699</v>
      </c>
      <c r="L44">
        <v>23.099767673076926</v>
      </c>
      <c r="M44">
        <v>0</v>
      </c>
      <c r="N44">
        <v>28.881809762532985</v>
      </c>
      <c r="O44">
        <v>24.249005065524194</v>
      </c>
      <c r="P44">
        <v>58.862857093450067</v>
      </c>
      <c r="Q44">
        <v>1.9299416649590164</v>
      </c>
      <c r="R44">
        <v>10.367450557931377</v>
      </c>
      <c r="S44">
        <v>3.8504660526315786</v>
      </c>
      <c r="T44">
        <v>0</v>
      </c>
      <c r="U44">
        <v>318.57842096985934</v>
      </c>
      <c r="V44">
        <v>4.4404796013745704</v>
      </c>
      <c r="W44">
        <v>11.345873050581915</v>
      </c>
      <c r="X44">
        <v>36.068305910976299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13.216478636249017</v>
      </c>
      <c r="AL44">
        <v>0.56812641841652334</v>
      </c>
      <c r="AM44">
        <v>0</v>
      </c>
      <c r="AN44">
        <v>0</v>
      </c>
      <c r="AO44">
        <v>0</v>
      </c>
      <c r="AP44">
        <v>0.59499010519436635</v>
      </c>
      <c r="AQ44">
        <v>0</v>
      </c>
      <c r="AR44">
        <v>0.80973906920289851</v>
      </c>
      <c r="AS44">
        <v>1.1512213887154328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624.15604450556248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85.670313791623457</v>
      </c>
      <c r="L45">
        <v>23.099767673076926</v>
      </c>
      <c r="M45">
        <v>0</v>
      </c>
      <c r="N45">
        <v>28.881809762532985</v>
      </c>
      <c r="O45">
        <v>24.249005065524194</v>
      </c>
      <c r="P45">
        <v>58.862857093450067</v>
      </c>
      <c r="Q45">
        <v>1.9299416649590164</v>
      </c>
      <c r="R45">
        <v>10.367450557931377</v>
      </c>
      <c r="S45">
        <v>3.8504660526315786</v>
      </c>
      <c r="T45">
        <v>0</v>
      </c>
      <c r="U45">
        <v>318.57842096985934</v>
      </c>
      <c r="V45">
        <v>4.4404796013745704</v>
      </c>
      <c r="W45">
        <v>11.345873050581915</v>
      </c>
      <c r="X45">
        <v>36.068305910976299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13.216478636249017</v>
      </c>
      <c r="AL45">
        <v>0.56812641841652334</v>
      </c>
      <c r="AM45">
        <v>0</v>
      </c>
      <c r="AN45">
        <v>0</v>
      </c>
      <c r="AO45">
        <v>0</v>
      </c>
      <c r="AP45">
        <v>0.59499010519436635</v>
      </c>
      <c r="AQ45">
        <v>0</v>
      </c>
      <c r="AR45">
        <v>0.80973906920289851</v>
      </c>
      <c r="AS45">
        <v>6.0521356853256023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629.05672819511449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85.670313791623457</v>
      </c>
      <c r="L46">
        <v>23.099767673076926</v>
      </c>
      <c r="M46">
        <v>0</v>
      </c>
      <c r="N46">
        <v>28.881809762532985</v>
      </c>
      <c r="O46">
        <v>24.249005065524194</v>
      </c>
      <c r="P46">
        <v>58.862857093450067</v>
      </c>
      <c r="Q46">
        <v>1.9299416649590164</v>
      </c>
      <c r="R46">
        <v>10.367450557931377</v>
      </c>
      <c r="S46">
        <v>3.8504660526315786</v>
      </c>
      <c r="T46">
        <v>0</v>
      </c>
      <c r="U46">
        <v>318.57842096985934</v>
      </c>
      <c r="V46">
        <v>4.4404796013745704</v>
      </c>
      <c r="W46">
        <v>11.345873050581915</v>
      </c>
      <c r="X46">
        <v>36.068305910976299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13.216478636249017</v>
      </c>
      <c r="AL46">
        <v>0.56812641841652334</v>
      </c>
      <c r="AM46">
        <v>0</v>
      </c>
      <c r="AN46">
        <v>0</v>
      </c>
      <c r="AO46">
        <v>0</v>
      </c>
      <c r="AP46">
        <v>0.59499010519436635</v>
      </c>
      <c r="AQ46">
        <v>0</v>
      </c>
      <c r="AR46">
        <v>9.7168693384057967</v>
      </c>
      <c r="AS46">
        <v>6.0521356853256023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637.96385846431735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86.030641221455326</v>
      </c>
      <c r="L47">
        <v>23.099767673076926</v>
      </c>
      <c r="M47">
        <v>0</v>
      </c>
      <c r="N47">
        <v>28.881809762532985</v>
      </c>
      <c r="O47">
        <v>24.249005065524194</v>
      </c>
      <c r="P47">
        <v>58.862857093450067</v>
      </c>
      <c r="Q47">
        <v>1.9299416649590164</v>
      </c>
      <c r="R47">
        <v>10.367450557931377</v>
      </c>
      <c r="S47">
        <v>3.8504660526315786</v>
      </c>
      <c r="T47">
        <v>0</v>
      </c>
      <c r="U47">
        <v>318.57842096985934</v>
      </c>
      <c r="V47">
        <v>4.4404796013745704</v>
      </c>
      <c r="W47">
        <v>11.345873050581915</v>
      </c>
      <c r="X47">
        <v>36.068305910976299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13.216478636249017</v>
      </c>
      <c r="AL47">
        <v>0.56812641841652334</v>
      </c>
      <c r="AM47">
        <v>0</v>
      </c>
      <c r="AN47">
        <v>0</v>
      </c>
      <c r="AO47">
        <v>0</v>
      </c>
      <c r="AP47">
        <v>0.28183755191184762</v>
      </c>
      <c r="AQ47">
        <v>0</v>
      </c>
      <c r="AR47">
        <v>9.7168693384057967</v>
      </c>
      <c r="AS47">
        <v>6.0521356853256023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638.01103334086667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85.670118881039471</v>
      </c>
      <c r="L48">
        <v>23.099767673076926</v>
      </c>
      <c r="M48">
        <v>0</v>
      </c>
      <c r="N48">
        <v>28.881809762532985</v>
      </c>
      <c r="O48">
        <v>24.249005065524194</v>
      </c>
      <c r="P48">
        <v>58.862857093450067</v>
      </c>
      <c r="Q48">
        <v>1.9299416649590164</v>
      </c>
      <c r="R48">
        <v>10.367450557931377</v>
      </c>
      <c r="S48">
        <v>3.8504660526315786</v>
      </c>
      <c r="T48">
        <v>0</v>
      </c>
      <c r="U48">
        <v>318.57842096985934</v>
      </c>
      <c r="V48">
        <v>4.4404796013745704</v>
      </c>
      <c r="W48">
        <v>11.345873050581915</v>
      </c>
      <c r="X48">
        <v>36.068305910976299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13.216478636249017</v>
      </c>
      <c r="AL48">
        <v>0.56812641841652334</v>
      </c>
      <c r="AM48">
        <v>0</v>
      </c>
      <c r="AN48">
        <v>0</v>
      </c>
      <c r="AO48">
        <v>0</v>
      </c>
      <c r="AP48">
        <v>0.28183755191184762</v>
      </c>
      <c r="AQ48">
        <v>0</v>
      </c>
      <c r="AR48">
        <v>0.53982613079710129</v>
      </c>
      <c r="AS48">
        <v>6.0521356853256023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628.47346779284214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85.670132265550052</v>
      </c>
      <c r="L49">
        <v>23.099767673076926</v>
      </c>
      <c r="M49">
        <v>0</v>
      </c>
      <c r="N49">
        <v>28.881809762532985</v>
      </c>
      <c r="O49">
        <v>24.249005065524194</v>
      </c>
      <c r="P49">
        <v>58.862857093450067</v>
      </c>
      <c r="Q49">
        <v>1.8604459009287924</v>
      </c>
      <c r="R49">
        <v>10.367450557931377</v>
      </c>
      <c r="S49">
        <v>3.8504660526315786</v>
      </c>
      <c r="T49">
        <v>0</v>
      </c>
      <c r="U49">
        <v>318.57842096985934</v>
      </c>
      <c r="V49">
        <v>4.4404796013745704</v>
      </c>
      <c r="W49">
        <v>11.345873050581915</v>
      </c>
      <c r="X49">
        <v>36.068305910976299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13.216478636249017</v>
      </c>
      <c r="AL49">
        <v>0.56812641841652334</v>
      </c>
      <c r="AM49">
        <v>0</v>
      </c>
      <c r="AN49">
        <v>0</v>
      </c>
      <c r="AO49">
        <v>0</v>
      </c>
      <c r="AP49">
        <v>0.28183755191184762</v>
      </c>
      <c r="AQ49">
        <v>0</v>
      </c>
      <c r="AR49">
        <v>0.53982613079710129</v>
      </c>
      <c r="AS49">
        <v>6.0521356853256023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628.40398541332252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85.669681214628852</v>
      </c>
      <c r="L50">
        <v>23.099767673076926</v>
      </c>
      <c r="M50">
        <v>0</v>
      </c>
      <c r="N50">
        <v>28.881809762532985</v>
      </c>
      <c r="O50">
        <v>24.249005065524194</v>
      </c>
      <c r="P50">
        <v>58.862857093450067</v>
      </c>
      <c r="Q50">
        <v>1.8604459009287924</v>
      </c>
      <c r="R50">
        <v>10.367450557931377</v>
      </c>
      <c r="S50">
        <v>3.7080360502262444</v>
      </c>
      <c r="T50">
        <v>0</v>
      </c>
      <c r="U50">
        <v>318.57842096985934</v>
      </c>
      <c r="V50">
        <v>4.4404796013745704</v>
      </c>
      <c r="W50">
        <v>11.345873050581915</v>
      </c>
      <c r="X50">
        <v>36.068305910976299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13.216478636249017</v>
      </c>
      <c r="AL50">
        <v>0.56812641841652334</v>
      </c>
      <c r="AM50">
        <v>0</v>
      </c>
      <c r="AN50">
        <v>0</v>
      </c>
      <c r="AO50">
        <v>0</v>
      </c>
      <c r="AP50">
        <v>0.28183755191184762</v>
      </c>
      <c r="AQ50">
        <v>0</v>
      </c>
      <c r="AR50">
        <v>0.53982613079710129</v>
      </c>
      <c r="AS50">
        <v>6.0521356853256023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628.2611043599959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85.669681214628852</v>
      </c>
      <c r="L51">
        <v>23.099767673076926</v>
      </c>
      <c r="M51">
        <v>0</v>
      </c>
      <c r="N51">
        <v>28.881809762532985</v>
      </c>
      <c r="O51">
        <v>24.249005065524194</v>
      </c>
      <c r="P51">
        <v>58.862857093450067</v>
      </c>
      <c r="Q51">
        <v>1.8604459009287924</v>
      </c>
      <c r="R51">
        <v>10.367450557931377</v>
      </c>
      <c r="S51">
        <v>3.7080360502262444</v>
      </c>
      <c r="T51">
        <v>0</v>
      </c>
      <c r="U51">
        <v>318.57842096985934</v>
      </c>
      <c r="V51">
        <v>4.4404796013745704</v>
      </c>
      <c r="W51">
        <v>11.345873050581915</v>
      </c>
      <c r="X51">
        <v>36.068305910976299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13.216478636249017</v>
      </c>
      <c r="AL51">
        <v>0.56812641841652334</v>
      </c>
      <c r="AM51">
        <v>0</v>
      </c>
      <c r="AN51">
        <v>0</v>
      </c>
      <c r="AO51">
        <v>0</v>
      </c>
      <c r="AP51">
        <v>0.28183755191184762</v>
      </c>
      <c r="AQ51">
        <v>0</v>
      </c>
      <c r="AR51">
        <v>0.53982613079710129</v>
      </c>
      <c r="AS51">
        <v>1.1512213887154328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623.36019006338563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85.669681214628852</v>
      </c>
      <c r="L52">
        <v>23.099920138115973</v>
      </c>
      <c r="M52">
        <v>0</v>
      </c>
      <c r="N52">
        <v>28.881809762532985</v>
      </c>
      <c r="O52">
        <v>24.249005065524194</v>
      </c>
      <c r="P52">
        <v>58.862857093450067</v>
      </c>
      <c r="Q52">
        <v>1.8604459009287924</v>
      </c>
      <c r="R52">
        <v>5.7718312985116533</v>
      </c>
      <c r="S52">
        <v>3.7080360502262444</v>
      </c>
      <c r="T52">
        <v>0</v>
      </c>
      <c r="U52">
        <v>318.57842096985934</v>
      </c>
      <c r="V52">
        <v>4.4404796013745704</v>
      </c>
      <c r="W52">
        <v>11.345873050581915</v>
      </c>
      <c r="X52">
        <v>36.068305910976299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13.216478636249017</v>
      </c>
      <c r="AL52">
        <v>0.56812641841652334</v>
      </c>
      <c r="AM52">
        <v>0</v>
      </c>
      <c r="AN52">
        <v>0</v>
      </c>
      <c r="AO52">
        <v>0</v>
      </c>
      <c r="AP52">
        <v>0.28183755191184762</v>
      </c>
      <c r="AQ52">
        <v>0</v>
      </c>
      <c r="AR52">
        <v>0.53982613079710129</v>
      </c>
      <c r="AS52">
        <v>1.1512213887154328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618.764723269005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85.669681214628852</v>
      </c>
      <c r="L53">
        <v>23.099920138115973</v>
      </c>
      <c r="M53">
        <v>0</v>
      </c>
      <c r="N53">
        <v>28.881809762532985</v>
      </c>
      <c r="O53">
        <v>24.249005065524194</v>
      </c>
      <c r="P53">
        <v>58.862857093450067</v>
      </c>
      <c r="Q53">
        <v>1.8604459009287924</v>
      </c>
      <c r="R53">
        <v>5.7718312985116533</v>
      </c>
      <c r="S53">
        <v>3.7080360502262444</v>
      </c>
      <c r="T53">
        <v>0</v>
      </c>
      <c r="U53">
        <v>318.57842096985934</v>
      </c>
      <c r="V53">
        <v>4.4404796013745704</v>
      </c>
      <c r="W53">
        <v>11.345873050581915</v>
      </c>
      <c r="X53">
        <v>36.068305910976299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13.216478636249017</v>
      </c>
      <c r="AL53">
        <v>0.56812641841652334</v>
      </c>
      <c r="AM53">
        <v>0</v>
      </c>
      <c r="AN53">
        <v>0</v>
      </c>
      <c r="AO53">
        <v>0</v>
      </c>
      <c r="AP53">
        <v>0.28183755191184762</v>
      </c>
      <c r="AQ53">
        <v>0</v>
      </c>
      <c r="AR53">
        <v>0.53982613079710129</v>
      </c>
      <c r="AS53">
        <v>1.1512213887154328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618.764723269005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85.669681214628852</v>
      </c>
      <c r="L54">
        <v>23.100223847431245</v>
      </c>
      <c r="M54">
        <v>0</v>
      </c>
      <c r="N54">
        <v>28.881809762532985</v>
      </c>
      <c r="O54">
        <v>24.249005065524194</v>
      </c>
      <c r="P54">
        <v>58.862857093450067</v>
      </c>
      <c r="Q54">
        <v>1.8604459009287924</v>
      </c>
      <c r="R54">
        <v>5.7718312985116533</v>
      </c>
      <c r="S54">
        <v>3.7080360502262444</v>
      </c>
      <c r="T54">
        <v>0</v>
      </c>
      <c r="U54">
        <v>318.57842096985934</v>
      </c>
      <c r="V54">
        <v>4.4404796013745704</v>
      </c>
      <c r="W54">
        <v>11.345873050581915</v>
      </c>
      <c r="X54">
        <v>36.068305910976299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13.216478636249017</v>
      </c>
      <c r="AL54">
        <v>0.56812641841652334</v>
      </c>
      <c r="AM54">
        <v>0</v>
      </c>
      <c r="AN54">
        <v>0</v>
      </c>
      <c r="AO54">
        <v>0</v>
      </c>
      <c r="AP54">
        <v>0.28183755191184762</v>
      </c>
      <c r="AQ54">
        <v>0</v>
      </c>
      <c r="AR54">
        <v>0.53982613079710129</v>
      </c>
      <c r="AS54">
        <v>1.1512213887154328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618.76502697832029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85.669681214628852</v>
      </c>
      <c r="L55">
        <v>23.099661450924611</v>
      </c>
      <c r="M55">
        <v>0</v>
      </c>
      <c r="N55">
        <v>28.881809762532985</v>
      </c>
      <c r="O55">
        <v>24.249005065524194</v>
      </c>
      <c r="P55">
        <v>58.862857093450067</v>
      </c>
      <c r="Q55">
        <v>1.8603396725440808</v>
      </c>
      <c r="R55">
        <v>7.7123056329489295</v>
      </c>
      <c r="S55">
        <v>3.7094408553971485</v>
      </c>
      <c r="T55">
        <v>0</v>
      </c>
      <c r="U55">
        <v>318.57842096985934</v>
      </c>
      <c r="V55">
        <v>5.0711439187499998</v>
      </c>
      <c r="W55">
        <v>11.345705465638149</v>
      </c>
      <c r="X55">
        <v>37.470019584724326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13.216478636249017</v>
      </c>
      <c r="AL55">
        <v>0.56812641841652334</v>
      </c>
      <c r="AM55">
        <v>0</v>
      </c>
      <c r="AN55">
        <v>0</v>
      </c>
      <c r="AO55">
        <v>0</v>
      </c>
      <c r="AP55">
        <v>0.28183755191184762</v>
      </c>
      <c r="AQ55">
        <v>0</v>
      </c>
      <c r="AR55">
        <v>0.53982613079710129</v>
      </c>
      <c r="AS55">
        <v>1.1512213887154328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622.73844789921691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85.669681214628852</v>
      </c>
      <c r="L56">
        <v>23.099661450924611</v>
      </c>
      <c r="M56">
        <v>0</v>
      </c>
      <c r="N56">
        <v>28.881809762532985</v>
      </c>
      <c r="O56">
        <v>24.249005065524194</v>
      </c>
      <c r="P56">
        <v>58.862857093450067</v>
      </c>
      <c r="Q56">
        <v>1.8603396725440808</v>
      </c>
      <c r="R56">
        <v>5.9993028169014089</v>
      </c>
      <c r="S56">
        <v>3.7094408553971485</v>
      </c>
      <c r="T56">
        <v>0</v>
      </c>
      <c r="U56">
        <v>318.57842096985934</v>
      </c>
      <c r="V56">
        <v>5.0711439187499998</v>
      </c>
      <c r="W56">
        <v>11.345705465638149</v>
      </c>
      <c r="X56">
        <v>36.069784288495264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13.216478636249017</v>
      </c>
      <c r="AL56">
        <v>0.56812641841652334</v>
      </c>
      <c r="AM56">
        <v>0</v>
      </c>
      <c r="AN56">
        <v>0</v>
      </c>
      <c r="AO56">
        <v>0</v>
      </c>
      <c r="AP56">
        <v>0.28183755191184762</v>
      </c>
      <c r="AQ56">
        <v>0</v>
      </c>
      <c r="AR56">
        <v>0.53982613079710129</v>
      </c>
      <c r="AS56">
        <v>1.1512213887154328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619.62520978694022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85.669681214628852</v>
      </c>
      <c r="L57">
        <v>23.099661450924611</v>
      </c>
      <c r="M57">
        <v>0</v>
      </c>
      <c r="N57">
        <v>28.881809762532985</v>
      </c>
      <c r="O57">
        <v>24.249005065524194</v>
      </c>
      <c r="P57">
        <v>58.862857093450067</v>
      </c>
      <c r="Q57">
        <v>1.8603396725440808</v>
      </c>
      <c r="R57">
        <v>5.9993028169014089</v>
      </c>
      <c r="S57">
        <v>3.7094408553971485</v>
      </c>
      <c r="T57">
        <v>0</v>
      </c>
      <c r="U57">
        <v>318.57842096985934</v>
      </c>
      <c r="V57">
        <v>5.0711439187499998</v>
      </c>
      <c r="W57">
        <v>11.345705465638149</v>
      </c>
      <c r="X57">
        <v>36.069784288495264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13.216478636249017</v>
      </c>
      <c r="AL57">
        <v>0.56812641841652334</v>
      </c>
      <c r="AM57">
        <v>0</v>
      </c>
      <c r="AN57">
        <v>0</v>
      </c>
      <c r="AO57">
        <v>0</v>
      </c>
      <c r="AP57">
        <v>0.18789153196951122</v>
      </c>
      <c r="AQ57">
        <v>0</v>
      </c>
      <c r="AR57">
        <v>0.53982613079710129</v>
      </c>
      <c r="AS57">
        <v>1.1512213887154328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619.53126376699788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85.669681214628852</v>
      </c>
      <c r="L58">
        <v>23.099661450924611</v>
      </c>
      <c r="M58">
        <v>0</v>
      </c>
      <c r="N58">
        <v>28.881809762532985</v>
      </c>
      <c r="O58">
        <v>24.249005065524194</v>
      </c>
      <c r="P58">
        <v>58.862857093450067</v>
      </c>
      <c r="Q58">
        <v>1.8603396725440808</v>
      </c>
      <c r="R58">
        <v>5.7721711408097454</v>
      </c>
      <c r="S58">
        <v>3.7094408553971485</v>
      </c>
      <c r="T58">
        <v>0</v>
      </c>
      <c r="U58">
        <v>318.57842096985934</v>
      </c>
      <c r="V58">
        <v>5.0711439187499998</v>
      </c>
      <c r="W58">
        <v>11.345705465638149</v>
      </c>
      <c r="X58">
        <v>36.069784288495264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13.216478636249017</v>
      </c>
      <c r="AL58">
        <v>0.56812641841652334</v>
      </c>
      <c r="AM58">
        <v>0</v>
      </c>
      <c r="AN58">
        <v>0</v>
      </c>
      <c r="AO58">
        <v>0</v>
      </c>
      <c r="AP58">
        <v>0.18789153196951122</v>
      </c>
      <c r="AQ58">
        <v>0</v>
      </c>
      <c r="AR58">
        <v>0.53982613079710129</v>
      </c>
      <c r="AS58">
        <v>1.1512213887154328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619.30413209090625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85.669681214628852</v>
      </c>
      <c r="L59">
        <v>23.099661450924611</v>
      </c>
      <c r="M59">
        <v>0</v>
      </c>
      <c r="N59">
        <v>28.881809762532985</v>
      </c>
      <c r="O59">
        <v>24.249005065524194</v>
      </c>
      <c r="P59">
        <v>58.862857093450067</v>
      </c>
      <c r="Q59">
        <v>1.8603396725440808</v>
      </c>
      <c r="R59">
        <v>5.7721711408097454</v>
      </c>
      <c r="S59">
        <v>3.7094408553971485</v>
      </c>
      <c r="T59">
        <v>0</v>
      </c>
      <c r="U59">
        <v>318.57842096985934</v>
      </c>
      <c r="V59">
        <v>5.0711439187499998</v>
      </c>
      <c r="W59">
        <v>11.345705465638149</v>
      </c>
      <c r="X59">
        <v>36.069784288495264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13.216478636249017</v>
      </c>
      <c r="AL59">
        <v>0.56812641841652334</v>
      </c>
      <c r="AM59">
        <v>0</v>
      </c>
      <c r="AN59">
        <v>0</v>
      </c>
      <c r="AO59">
        <v>0</v>
      </c>
      <c r="AP59">
        <v>0.18789153196951122</v>
      </c>
      <c r="AQ59">
        <v>0</v>
      </c>
      <c r="AR59">
        <v>0.53982613079710129</v>
      </c>
      <c r="AS59">
        <v>1.1512213887154328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619.30413209090625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85.669681214628852</v>
      </c>
      <c r="L60">
        <v>23.099661450924611</v>
      </c>
      <c r="M60">
        <v>0</v>
      </c>
      <c r="N60">
        <v>28.881809762532985</v>
      </c>
      <c r="O60">
        <v>24.249005065524194</v>
      </c>
      <c r="P60">
        <v>58.862857093450067</v>
      </c>
      <c r="Q60">
        <v>1.8600485307950729</v>
      </c>
      <c r="R60">
        <v>5.7721711408097454</v>
      </c>
      <c r="S60">
        <v>3.7075404224657538</v>
      </c>
      <c r="T60">
        <v>0</v>
      </c>
      <c r="U60">
        <v>318.57842096985934</v>
      </c>
      <c r="V60">
        <v>5.0711439187499998</v>
      </c>
      <c r="W60">
        <v>11.345705465638149</v>
      </c>
      <c r="X60">
        <v>36.069784288495264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13.216478636249017</v>
      </c>
      <c r="AL60">
        <v>0.56812641841652334</v>
      </c>
      <c r="AM60">
        <v>0</v>
      </c>
      <c r="AN60">
        <v>0</v>
      </c>
      <c r="AO60">
        <v>0</v>
      </c>
      <c r="AP60">
        <v>0.18789153196951122</v>
      </c>
      <c r="AQ60">
        <v>0</v>
      </c>
      <c r="AR60">
        <v>0.53982613079710129</v>
      </c>
      <c r="AS60">
        <v>1.1512213887154328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618.83137343002159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85.669681214628852</v>
      </c>
      <c r="L61">
        <v>23.100399965370968</v>
      </c>
      <c r="M61">
        <v>0</v>
      </c>
      <c r="N61">
        <v>28.881809762532985</v>
      </c>
      <c r="O61">
        <v>24.249005065524194</v>
      </c>
      <c r="P61">
        <v>58.862857093450067</v>
      </c>
      <c r="Q61">
        <v>1.8591387767441865</v>
      </c>
      <c r="R61">
        <v>5.7721711408097454</v>
      </c>
      <c r="S61">
        <v>3.7011936319104271</v>
      </c>
      <c r="T61">
        <v>0</v>
      </c>
      <c r="U61">
        <v>318.57842096985934</v>
      </c>
      <c r="V61">
        <v>5.0711439187499998</v>
      </c>
      <c r="W61">
        <v>11.345705465638149</v>
      </c>
      <c r="X61">
        <v>36.069784288495264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13.216478636249017</v>
      </c>
      <c r="AL61">
        <v>0.56812641841652334</v>
      </c>
      <c r="AM61">
        <v>0</v>
      </c>
      <c r="AN61">
        <v>0</v>
      </c>
      <c r="AO61">
        <v>0</v>
      </c>
      <c r="AP61">
        <v>3.131525532825187E-2</v>
      </c>
      <c r="AQ61">
        <v>0</v>
      </c>
      <c r="AR61">
        <v>9.7168693384057967</v>
      </c>
      <c r="AS61">
        <v>1.1512213887154328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627.84532233082905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85.669681214628852</v>
      </c>
      <c r="L62">
        <v>23.100399965370968</v>
      </c>
      <c r="M62">
        <v>0</v>
      </c>
      <c r="N62">
        <v>28.881809762532985</v>
      </c>
      <c r="O62">
        <v>24.249005065524194</v>
      </c>
      <c r="P62">
        <v>58.862857093450067</v>
      </c>
      <c r="Q62">
        <v>1.8591387767441865</v>
      </c>
      <c r="R62">
        <v>5.7721711408097454</v>
      </c>
      <c r="S62">
        <v>3.7011936319104271</v>
      </c>
      <c r="T62">
        <v>0</v>
      </c>
      <c r="U62">
        <v>318.57842096985934</v>
      </c>
      <c r="V62">
        <v>5.0711439187499998</v>
      </c>
      <c r="W62">
        <v>11.345705465638149</v>
      </c>
      <c r="X62">
        <v>36.069784288495264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13.216478636249017</v>
      </c>
      <c r="AL62">
        <v>0.56812641841652334</v>
      </c>
      <c r="AM62">
        <v>0</v>
      </c>
      <c r="AN62">
        <v>0</v>
      </c>
      <c r="AO62">
        <v>0</v>
      </c>
      <c r="AP62">
        <v>3.131525532825187E-2</v>
      </c>
      <c r="AQ62">
        <v>0</v>
      </c>
      <c r="AR62">
        <v>9.7168693384057967</v>
      </c>
      <c r="AS62">
        <v>1.1512213887154328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627.84532233082905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85.669681214628852</v>
      </c>
      <c r="L63">
        <v>23.099713466160171</v>
      </c>
      <c r="M63">
        <v>0</v>
      </c>
      <c r="N63">
        <v>28.881809762532985</v>
      </c>
      <c r="O63">
        <v>24.249005065524194</v>
      </c>
      <c r="P63">
        <v>58.862857093450067</v>
      </c>
      <c r="Q63">
        <v>1.7891711883720933</v>
      </c>
      <c r="R63">
        <v>5.7721711408097454</v>
      </c>
      <c r="S63">
        <v>3.7075404224657538</v>
      </c>
      <c r="T63">
        <v>0</v>
      </c>
      <c r="U63">
        <v>318.57842096985934</v>
      </c>
      <c r="V63">
        <v>5.0711439187499998</v>
      </c>
      <c r="W63">
        <v>11.345705465638149</v>
      </c>
      <c r="X63">
        <v>36.069784288495264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13.216478636249017</v>
      </c>
      <c r="AL63">
        <v>0.56812641841652334</v>
      </c>
      <c r="AM63">
        <v>0</v>
      </c>
      <c r="AN63">
        <v>0</v>
      </c>
      <c r="AO63">
        <v>0</v>
      </c>
      <c r="AP63">
        <v>3.131525532825187E-2</v>
      </c>
      <c r="AQ63">
        <v>0</v>
      </c>
      <c r="AR63">
        <v>0.53982613079710129</v>
      </c>
      <c r="AS63">
        <v>1.1512213887154328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619.07453891239709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85.669681214628852</v>
      </c>
      <c r="L64">
        <v>23.099713466160171</v>
      </c>
      <c r="M64">
        <v>0</v>
      </c>
      <c r="N64">
        <v>28.881809762532985</v>
      </c>
      <c r="O64">
        <v>24.249005065524194</v>
      </c>
      <c r="P64">
        <v>58.862857093450067</v>
      </c>
      <c r="Q64">
        <v>1.8600485307950729</v>
      </c>
      <c r="R64">
        <v>5.7721711408097454</v>
      </c>
      <c r="S64">
        <v>3.7075404224657538</v>
      </c>
      <c r="T64">
        <v>0</v>
      </c>
      <c r="U64">
        <v>318.57842096985934</v>
      </c>
      <c r="V64">
        <v>5.0711439187499998</v>
      </c>
      <c r="W64">
        <v>11.345705465638149</v>
      </c>
      <c r="X64">
        <v>36.069784288495264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13.216478636249017</v>
      </c>
      <c r="AL64">
        <v>0.56812641841652334</v>
      </c>
      <c r="AM64">
        <v>0</v>
      </c>
      <c r="AN64">
        <v>0</v>
      </c>
      <c r="AO64">
        <v>0</v>
      </c>
      <c r="AP64">
        <v>3.131525532825187E-2</v>
      </c>
      <c r="AQ64">
        <v>0</v>
      </c>
      <c r="AR64">
        <v>0.53982613079710129</v>
      </c>
      <c r="AS64">
        <v>1.1512213887154328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619.14541625482002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85.669681214628852</v>
      </c>
      <c r="L65">
        <v>23.100399965370968</v>
      </c>
      <c r="M65">
        <v>0</v>
      </c>
      <c r="N65">
        <v>28.881809762532985</v>
      </c>
      <c r="O65">
        <v>24.249005065524194</v>
      </c>
      <c r="P65">
        <v>58.862857093450067</v>
      </c>
      <c r="Q65">
        <v>1.8600485307950729</v>
      </c>
      <c r="R65">
        <v>5.7721711408097454</v>
      </c>
      <c r="S65">
        <v>3.7075404224657538</v>
      </c>
      <c r="T65">
        <v>0</v>
      </c>
      <c r="U65">
        <v>318.57842096985934</v>
      </c>
      <c r="V65">
        <v>5.0711439187499998</v>
      </c>
      <c r="W65">
        <v>11.345705465638149</v>
      </c>
      <c r="X65">
        <v>36.069784288495264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13.216478636249017</v>
      </c>
      <c r="AL65">
        <v>0.56812641841652334</v>
      </c>
      <c r="AM65">
        <v>0</v>
      </c>
      <c r="AN65">
        <v>0</v>
      </c>
      <c r="AO65">
        <v>0</v>
      </c>
      <c r="AP65">
        <v>3.131525532825187E-2</v>
      </c>
      <c r="AQ65">
        <v>0</v>
      </c>
      <c r="AR65">
        <v>0.53982613079710129</v>
      </c>
      <c r="AS65">
        <v>1.2170054971008029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619.21188686241624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85.669681214628852</v>
      </c>
      <c r="L66">
        <v>23.100399965370968</v>
      </c>
      <c r="M66">
        <v>0</v>
      </c>
      <c r="N66">
        <v>28.881809762532985</v>
      </c>
      <c r="O66">
        <v>24.249005065524194</v>
      </c>
      <c r="P66">
        <v>58.862857093450067</v>
      </c>
      <c r="Q66">
        <v>1.8600485307950729</v>
      </c>
      <c r="R66">
        <v>5.7721711408097454</v>
      </c>
      <c r="S66">
        <v>3.7075404224657538</v>
      </c>
      <c r="T66">
        <v>0</v>
      </c>
      <c r="U66">
        <v>318.57842096985934</v>
      </c>
      <c r="V66">
        <v>5.0711439187499998</v>
      </c>
      <c r="W66">
        <v>11.345705465638149</v>
      </c>
      <c r="X66">
        <v>36.069784288495264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13.216478636249017</v>
      </c>
      <c r="AL66">
        <v>0.56812641841652334</v>
      </c>
      <c r="AM66">
        <v>0</v>
      </c>
      <c r="AN66">
        <v>0</v>
      </c>
      <c r="AO66">
        <v>0</v>
      </c>
      <c r="AP66">
        <v>3.131525532825187E-2</v>
      </c>
      <c r="AQ66">
        <v>0</v>
      </c>
      <c r="AR66">
        <v>0.53982613079710129</v>
      </c>
      <c r="AS66">
        <v>1.2170054971008029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620.80622505041629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85.669681214628852</v>
      </c>
      <c r="L67">
        <v>23.100399965370968</v>
      </c>
      <c r="M67">
        <v>0</v>
      </c>
      <c r="N67">
        <v>28.881809762532985</v>
      </c>
      <c r="O67">
        <v>24.249005065524194</v>
      </c>
      <c r="P67">
        <v>58.862857093450067</v>
      </c>
      <c r="Q67">
        <v>1.8600485307950729</v>
      </c>
      <c r="R67">
        <v>5.7721711408097454</v>
      </c>
      <c r="S67">
        <v>3.7075404224657538</v>
      </c>
      <c r="T67">
        <v>0</v>
      </c>
      <c r="U67">
        <v>318.57842096985934</v>
      </c>
      <c r="V67">
        <v>5.0711439187499998</v>
      </c>
      <c r="W67">
        <v>11.345705465638149</v>
      </c>
      <c r="X67">
        <v>35.719199213493823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0.4705670862042089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13.216478636249017</v>
      </c>
      <c r="AL67">
        <v>0.34087580025817565</v>
      </c>
      <c r="AM67">
        <v>0</v>
      </c>
      <c r="AN67">
        <v>0</v>
      </c>
      <c r="AO67">
        <v>0</v>
      </c>
      <c r="AP67">
        <v>3.131525532825187E-2</v>
      </c>
      <c r="AQ67">
        <v>0</v>
      </c>
      <c r="AR67">
        <v>0.53982613079710129</v>
      </c>
      <c r="AS67">
        <v>1.2170054971008029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620.22838935725656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85.669681214628852</v>
      </c>
      <c r="L68">
        <v>23.099889455597687</v>
      </c>
      <c r="M68">
        <v>0</v>
      </c>
      <c r="N68">
        <v>28.881809762532985</v>
      </c>
      <c r="O68">
        <v>24.249005065524194</v>
      </c>
      <c r="P68">
        <v>58.862857093450067</v>
      </c>
      <c r="Q68">
        <v>1.8604459009287924</v>
      </c>
      <c r="R68">
        <v>5.7761562362030903</v>
      </c>
      <c r="S68">
        <v>3.5587746607142861</v>
      </c>
      <c r="T68">
        <v>0</v>
      </c>
      <c r="U68">
        <v>318.57842096985934</v>
      </c>
      <c r="V68">
        <v>4.4404796013745704</v>
      </c>
      <c r="W68">
        <v>11.345873050581915</v>
      </c>
      <c r="X68">
        <v>36.068305910976299</v>
      </c>
      <c r="Y68">
        <v>0</v>
      </c>
      <c r="Z68">
        <v>1.5943381879999998</v>
      </c>
      <c r="AA68">
        <v>0</v>
      </c>
      <c r="AB68">
        <v>0</v>
      </c>
      <c r="AC68">
        <v>0</v>
      </c>
      <c r="AD68">
        <v>0</v>
      </c>
      <c r="AE68">
        <v>0.4705670862042089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13.216478636249017</v>
      </c>
      <c r="AL68">
        <v>0.34087580025817565</v>
      </c>
      <c r="AM68">
        <v>0</v>
      </c>
      <c r="AN68">
        <v>0</v>
      </c>
      <c r="AO68">
        <v>0</v>
      </c>
      <c r="AP68">
        <v>3.131525532825187E-2</v>
      </c>
      <c r="AQ68">
        <v>0</v>
      </c>
      <c r="AR68">
        <v>0.53982613079710129</v>
      </c>
      <c r="AS68">
        <v>1.2170054971008029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619.80210551630967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85.669681214628852</v>
      </c>
      <c r="L69">
        <v>23.099907268983536</v>
      </c>
      <c r="M69">
        <v>0</v>
      </c>
      <c r="N69">
        <v>28.881809762532985</v>
      </c>
      <c r="O69">
        <v>24.249005065524194</v>
      </c>
      <c r="P69">
        <v>58.862857093450067</v>
      </c>
      <c r="Q69">
        <v>1.8604459009287924</v>
      </c>
      <c r="R69">
        <v>10.368655787797108</v>
      </c>
      <c r="S69">
        <v>3.7078260414644899</v>
      </c>
      <c r="T69">
        <v>0</v>
      </c>
      <c r="U69">
        <v>318.57842096985934</v>
      </c>
      <c r="V69">
        <v>4.4404796013745704</v>
      </c>
      <c r="W69">
        <v>11.345873050581915</v>
      </c>
      <c r="X69">
        <v>36.068305910976299</v>
      </c>
      <c r="Y69">
        <v>0</v>
      </c>
      <c r="Z69">
        <v>0.26895043999999996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4.9550373852798311</v>
      </c>
      <c r="AI69">
        <v>0</v>
      </c>
      <c r="AJ69">
        <v>0</v>
      </c>
      <c r="AK69">
        <v>13.216478636249017</v>
      </c>
      <c r="AL69">
        <v>0.34087580025817565</v>
      </c>
      <c r="AM69">
        <v>0</v>
      </c>
      <c r="AN69">
        <v>0</v>
      </c>
      <c r="AO69">
        <v>0</v>
      </c>
      <c r="AP69">
        <v>3.131525532825187E-2</v>
      </c>
      <c r="AQ69">
        <v>0</v>
      </c>
      <c r="AR69">
        <v>0.53982613079710129</v>
      </c>
      <c r="AS69">
        <v>1.2170054971008029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631.73206528053549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85.670666746838094</v>
      </c>
      <c r="L70">
        <v>38.430331353880021</v>
      </c>
      <c r="M70">
        <v>0</v>
      </c>
      <c r="N70">
        <v>28.881809762532985</v>
      </c>
      <c r="O70">
        <v>24.249005065524194</v>
      </c>
      <c r="P70">
        <v>58.862857093450067</v>
      </c>
      <c r="Q70">
        <v>2.6704999257142856</v>
      </c>
      <c r="R70">
        <v>10.368655787797108</v>
      </c>
      <c r="S70">
        <v>6.4482510625737905</v>
      </c>
      <c r="T70">
        <v>0</v>
      </c>
      <c r="U70">
        <v>318.57842096985934</v>
      </c>
      <c r="V70">
        <v>4.4404796013745704</v>
      </c>
      <c r="W70">
        <v>11.345873050581915</v>
      </c>
      <c r="X70">
        <v>36.068305910976299</v>
      </c>
      <c r="Y70">
        <v>0</v>
      </c>
      <c r="Z70">
        <v>0.26895043999999996</v>
      </c>
      <c r="AA70">
        <v>0</v>
      </c>
      <c r="AB70">
        <v>0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10.187927426800423</v>
      </c>
      <c r="AI70">
        <v>0</v>
      </c>
      <c r="AJ70">
        <v>0</v>
      </c>
      <c r="AK70">
        <v>13.216478636249017</v>
      </c>
      <c r="AL70">
        <v>0.34087580025817565</v>
      </c>
      <c r="AM70">
        <v>1.2907078921230308</v>
      </c>
      <c r="AN70">
        <v>0</v>
      </c>
      <c r="AO70">
        <v>0</v>
      </c>
      <c r="AP70">
        <v>3.131525532825187E-2</v>
      </c>
      <c r="AQ70">
        <v>0</v>
      </c>
      <c r="AR70">
        <v>0.53982613079710129</v>
      </c>
      <c r="AS70">
        <v>1.2170054971008029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657.13755187717959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85.669411279640926</v>
      </c>
      <c r="L71">
        <v>41.860259044126842</v>
      </c>
      <c r="M71">
        <v>0</v>
      </c>
      <c r="N71">
        <v>28.881809762532985</v>
      </c>
      <c r="O71">
        <v>24.249005065524194</v>
      </c>
      <c r="P71">
        <v>58.862857093450067</v>
      </c>
      <c r="Q71">
        <v>2.6704999257142856</v>
      </c>
      <c r="R71">
        <v>10.368655787797108</v>
      </c>
      <c r="S71">
        <v>6.4482510625737905</v>
      </c>
      <c r="T71">
        <v>0</v>
      </c>
      <c r="U71">
        <v>318.57842096985934</v>
      </c>
      <c r="V71">
        <v>4.4404796013745704</v>
      </c>
      <c r="W71">
        <v>11.345873050581915</v>
      </c>
      <c r="X71">
        <v>36.068305910976299</v>
      </c>
      <c r="Y71">
        <v>0</v>
      </c>
      <c r="Z71">
        <v>0.26895043999999996</v>
      </c>
      <c r="AA71">
        <v>0</v>
      </c>
      <c r="AB71">
        <v>0.81484077299324842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13.216478636249017</v>
      </c>
      <c r="AL71">
        <v>0.34087580025817565</v>
      </c>
      <c r="AM71">
        <v>3.1126921389347344</v>
      </c>
      <c r="AN71">
        <v>0</v>
      </c>
      <c r="AO71">
        <v>0</v>
      </c>
      <c r="AP71">
        <v>3.131525532825187E-2</v>
      </c>
      <c r="AQ71">
        <v>0</v>
      </c>
      <c r="AR71">
        <v>0.53982613079710129</v>
      </c>
      <c r="AS71">
        <v>1.8090622185548619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670.7414199614883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85.670347748607512</v>
      </c>
      <c r="L72">
        <v>41.860259044126842</v>
      </c>
      <c r="M72">
        <v>0</v>
      </c>
      <c r="N72">
        <v>28.881809762532985</v>
      </c>
      <c r="O72">
        <v>24.249005065524194</v>
      </c>
      <c r="P72">
        <v>58.862857093450067</v>
      </c>
      <c r="Q72">
        <v>2.6704999257142856</v>
      </c>
      <c r="R72">
        <v>10.368655787797108</v>
      </c>
      <c r="S72">
        <v>6.4482510625737905</v>
      </c>
      <c r="T72">
        <v>0</v>
      </c>
      <c r="U72">
        <v>318.57842096985934</v>
      </c>
      <c r="V72">
        <v>4.4404796013745704</v>
      </c>
      <c r="W72">
        <v>11.345873050581915</v>
      </c>
      <c r="X72">
        <v>36.068305910976299</v>
      </c>
      <c r="Y72">
        <v>0</v>
      </c>
      <c r="Z72">
        <v>0.26895043999999996</v>
      </c>
      <c r="AA72">
        <v>1.9314390740740746</v>
      </c>
      <c r="AB72">
        <v>3.2202513627906986</v>
      </c>
      <c r="AC72">
        <v>0.31130488063452172</v>
      </c>
      <c r="AD72">
        <v>2.2335380423921269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13.216478636249017</v>
      </c>
      <c r="AL72">
        <v>1.7043795092082619</v>
      </c>
      <c r="AM72">
        <v>3.864301584546137</v>
      </c>
      <c r="AN72">
        <v>0</v>
      </c>
      <c r="AO72">
        <v>0</v>
      </c>
      <c r="AP72">
        <v>3.131525532825187E-2</v>
      </c>
      <c r="AQ72">
        <v>0</v>
      </c>
      <c r="AR72">
        <v>0.53982613079710129</v>
      </c>
      <c r="AS72">
        <v>1.8090622185548619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685.48144836887343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147.75914701479306</v>
      </c>
      <c r="L73">
        <v>41.860259044126842</v>
      </c>
      <c r="M73">
        <v>0</v>
      </c>
      <c r="N73">
        <v>28.881809762532985</v>
      </c>
      <c r="O73">
        <v>24.249005065524194</v>
      </c>
      <c r="P73">
        <v>58.862857093450067</v>
      </c>
      <c r="Q73">
        <v>2.6704999257142856</v>
      </c>
      <c r="R73">
        <v>10.368655787797108</v>
      </c>
      <c r="S73">
        <v>6.4482510625737905</v>
      </c>
      <c r="T73">
        <v>0</v>
      </c>
      <c r="U73">
        <v>318.57842096985934</v>
      </c>
      <c r="V73">
        <v>4.4404796013745704</v>
      </c>
      <c r="W73">
        <v>11.345873050581915</v>
      </c>
      <c r="X73">
        <v>36.068305910976299</v>
      </c>
      <c r="Y73">
        <v>0</v>
      </c>
      <c r="Z73">
        <v>4.7830145640000001</v>
      </c>
      <c r="AA73">
        <v>5.0128569433895942</v>
      </c>
      <c r="AB73">
        <v>6.4405024715678927</v>
      </c>
      <c r="AC73">
        <v>7.104910319302653</v>
      </c>
      <c r="AD73">
        <v>4.467076338758516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13.216478636249017</v>
      </c>
      <c r="AL73">
        <v>13.635036581583481</v>
      </c>
      <c r="AM73">
        <v>3.864301584546137</v>
      </c>
      <c r="AN73">
        <v>0</v>
      </c>
      <c r="AO73">
        <v>0</v>
      </c>
      <c r="AP73">
        <v>0</v>
      </c>
      <c r="AQ73">
        <v>0</v>
      </c>
      <c r="AR73">
        <v>0.53982613079710129</v>
      </c>
      <c r="AS73">
        <v>1.4801419306422838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783.01285446874044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157.10975631604168</v>
      </c>
      <c r="L74">
        <v>41.860259044126842</v>
      </c>
      <c r="M74">
        <v>0</v>
      </c>
      <c r="N74">
        <v>28.881809762532985</v>
      </c>
      <c r="O74">
        <v>24.249005065524194</v>
      </c>
      <c r="P74">
        <v>58.862857093450067</v>
      </c>
      <c r="Q74">
        <v>2.6704999257142856</v>
      </c>
      <c r="R74">
        <v>10.368655787797108</v>
      </c>
      <c r="S74">
        <v>6.4482510625737905</v>
      </c>
      <c r="T74">
        <v>0</v>
      </c>
      <c r="U74">
        <v>318.57842096985934</v>
      </c>
      <c r="V74">
        <v>4.4404796013745704</v>
      </c>
      <c r="W74">
        <v>11.345873050581915</v>
      </c>
      <c r="X74">
        <v>36.068305910976299</v>
      </c>
      <c r="Y74">
        <v>0</v>
      </c>
      <c r="Z74">
        <v>4.7830145640000001</v>
      </c>
      <c r="AA74">
        <v>6.8697425311767484</v>
      </c>
      <c r="AB74">
        <v>6.4405024715678927</v>
      </c>
      <c r="AC74">
        <v>7.104910319302653</v>
      </c>
      <c r="AD74">
        <v>6.4590460000000007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13.216478636249017</v>
      </c>
      <c r="AL74">
        <v>13.635036581583481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0.53982613079710129</v>
      </c>
      <c r="AS74">
        <v>1.4801419306422838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796.21231901901785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157.10975631604168</v>
      </c>
      <c r="L75">
        <v>41.860259044126842</v>
      </c>
      <c r="M75">
        <v>0</v>
      </c>
      <c r="N75">
        <v>28.881809762532985</v>
      </c>
      <c r="O75">
        <v>24.249005065524194</v>
      </c>
      <c r="P75">
        <v>58.862857093450067</v>
      </c>
      <c r="Q75">
        <v>2.6704999257142856</v>
      </c>
      <c r="R75">
        <v>10.368655787797108</v>
      </c>
      <c r="S75">
        <v>6.4482510625737905</v>
      </c>
      <c r="T75">
        <v>0</v>
      </c>
      <c r="U75">
        <v>318.57842096985934</v>
      </c>
      <c r="V75">
        <v>4.4404796013745704</v>
      </c>
      <c r="W75">
        <v>11.345873050581915</v>
      </c>
      <c r="X75">
        <v>36.068305910976299</v>
      </c>
      <c r="Y75">
        <v>0</v>
      </c>
      <c r="Z75">
        <v>3.1886763759999996</v>
      </c>
      <c r="AA75">
        <v>6.8697425311767484</v>
      </c>
      <c r="AB75">
        <v>6.4405024715678927</v>
      </c>
      <c r="AC75">
        <v>7.104910319302653</v>
      </c>
      <c r="AD75">
        <v>6.4590460000000007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13.216478636249017</v>
      </c>
      <c r="AL75">
        <v>13.635036581583481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9.7168693384057967</v>
      </c>
      <c r="AS75">
        <v>1.4801419306422838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803.79502403862637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157.10975631604168</v>
      </c>
      <c r="L76">
        <v>41.860259044126842</v>
      </c>
      <c r="M76">
        <v>0</v>
      </c>
      <c r="N76">
        <v>28.881809762532985</v>
      </c>
      <c r="O76">
        <v>24.249005065524194</v>
      </c>
      <c r="P76">
        <v>58.862857093450067</v>
      </c>
      <c r="Q76">
        <v>2.6704999257142856</v>
      </c>
      <c r="R76">
        <v>10.368655787797108</v>
      </c>
      <c r="S76">
        <v>6.4482510625737905</v>
      </c>
      <c r="T76">
        <v>0</v>
      </c>
      <c r="U76">
        <v>318.57842096985934</v>
      </c>
      <c r="V76">
        <v>4.4404796013745704</v>
      </c>
      <c r="W76">
        <v>11.345873050581915</v>
      </c>
      <c r="X76">
        <v>36.068305910976299</v>
      </c>
      <c r="Y76">
        <v>0</v>
      </c>
      <c r="Z76">
        <v>3.1886763759999996</v>
      </c>
      <c r="AA76">
        <v>6.8697425311767484</v>
      </c>
      <c r="AB76">
        <v>6.4405024715678927</v>
      </c>
      <c r="AC76">
        <v>7.104910319302653</v>
      </c>
      <c r="AD76">
        <v>6.4590460000000007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13.216478636249017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9.7168693384057967</v>
      </c>
      <c r="AS76">
        <v>1.4801419306422838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803.79502403862637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157.10975631604168</v>
      </c>
      <c r="L77">
        <v>41.860259044126842</v>
      </c>
      <c r="M77">
        <v>0</v>
      </c>
      <c r="N77">
        <v>28.881809762532985</v>
      </c>
      <c r="O77">
        <v>24.249005065524194</v>
      </c>
      <c r="P77">
        <v>58.862857093450067</v>
      </c>
      <c r="Q77">
        <v>2.6704999257142856</v>
      </c>
      <c r="R77">
        <v>10.368655787797108</v>
      </c>
      <c r="S77">
        <v>6.4482510625737905</v>
      </c>
      <c r="T77">
        <v>0</v>
      </c>
      <c r="U77">
        <v>318.57842096985934</v>
      </c>
      <c r="V77">
        <v>4.4404796013745704</v>
      </c>
      <c r="W77">
        <v>11.345873050581915</v>
      </c>
      <c r="X77">
        <v>36.068305910976299</v>
      </c>
      <c r="Y77">
        <v>0</v>
      </c>
      <c r="Z77">
        <v>3.1886763759999996</v>
      </c>
      <c r="AA77">
        <v>6.8697425311767484</v>
      </c>
      <c r="AB77">
        <v>6.4405024715678927</v>
      </c>
      <c r="AC77">
        <v>7.104910319302653</v>
      </c>
      <c r="AD77">
        <v>6.4590460000000007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13.216478636249017</v>
      </c>
      <c r="AL77">
        <v>10.226277309208262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1.0796522615942026</v>
      </c>
      <c r="AS77">
        <v>1.4801419306422838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791.74904768943964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157.10975631604168</v>
      </c>
      <c r="L78">
        <v>41.860259044126842</v>
      </c>
      <c r="M78">
        <v>0</v>
      </c>
      <c r="N78">
        <v>28.881809762532985</v>
      </c>
      <c r="O78">
        <v>24.249005065524194</v>
      </c>
      <c r="P78">
        <v>58.862857093450067</v>
      </c>
      <c r="Q78">
        <v>2.6704999257142856</v>
      </c>
      <c r="R78">
        <v>10.368655787797108</v>
      </c>
      <c r="S78">
        <v>6.4482510625737905</v>
      </c>
      <c r="T78">
        <v>0</v>
      </c>
      <c r="U78">
        <v>318.57842096985934</v>
      </c>
      <c r="V78">
        <v>4.4404796013745704</v>
      </c>
      <c r="W78">
        <v>11.345873050581915</v>
      </c>
      <c r="X78">
        <v>36.068305910976299</v>
      </c>
      <c r="Y78">
        <v>0</v>
      </c>
      <c r="Z78">
        <v>3.1886763759999996</v>
      </c>
      <c r="AA78">
        <v>6.8697425311767484</v>
      </c>
      <c r="AB78">
        <v>6.4405024715678927</v>
      </c>
      <c r="AC78">
        <v>7.104910319302653</v>
      </c>
      <c r="AD78">
        <v>4.467076338758516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13.216478636249017</v>
      </c>
      <c r="AL78">
        <v>10.226277309208262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0.53982613079710129</v>
      </c>
      <c r="AS78">
        <v>1.4801419306422838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789.21725189740107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157.10975631604168</v>
      </c>
      <c r="L79">
        <v>41.860259044126842</v>
      </c>
      <c r="M79">
        <v>0</v>
      </c>
      <c r="N79">
        <v>28.881809762532985</v>
      </c>
      <c r="O79">
        <v>24.249005065524194</v>
      </c>
      <c r="P79">
        <v>59.914962414155745</v>
      </c>
      <c r="Q79">
        <v>2.6704999257142856</v>
      </c>
      <c r="R79">
        <v>10.368655787797108</v>
      </c>
      <c r="S79">
        <v>6.4482510625737905</v>
      </c>
      <c r="T79">
        <v>0</v>
      </c>
      <c r="U79">
        <v>318.57842096985934</v>
      </c>
      <c r="V79">
        <v>4.4404796013745704</v>
      </c>
      <c r="W79">
        <v>11.345873050581915</v>
      </c>
      <c r="X79">
        <v>36.068305910976299</v>
      </c>
      <c r="Y79">
        <v>0</v>
      </c>
      <c r="Z79">
        <v>1.5943381879999998</v>
      </c>
      <c r="AA79">
        <v>0</v>
      </c>
      <c r="AB79">
        <v>3.2202513627906986</v>
      </c>
      <c r="AC79">
        <v>0.31130488063452172</v>
      </c>
      <c r="AD79">
        <v>2.2335380423921269</v>
      </c>
      <c r="AE79">
        <v>4.0293084674201092</v>
      </c>
      <c r="AF79">
        <v>0</v>
      </c>
      <c r="AG79">
        <v>0</v>
      </c>
      <c r="AH79">
        <v>17.134241546800421</v>
      </c>
      <c r="AI79">
        <v>0</v>
      </c>
      <c r="AJ79">
        <v>0</v>
      </c>
      <c r="AK79">
        <v>13.216478636249017</v>
      </c>
      <c r="AL79">
        <v>1.7043795092082619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0.53982613079710129</v>
      </c>
      <c r="AS79">
        <v>1.4801419306422838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751.26438919073962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157.10975631604168</v>
      </c>
      <c r="L80">
        <v>41.860259044126842</v>
      </c>
      <c r="M80">
        <v>0</v>
      </c>
      <c r="N80">
        <v>28.881809762532985</v>
      </c>
      <c r="O80">
        <v>24.249005065524194</v>
      </c>
      <c r="P80">
        <v>59.914962414155745</v>
      </c>
      <c r="Q80">
        <v>2.6704999257142856</v>
      </c>
      <c r="R80">
        <v>10.368655787797108</v>
      </c>
      <c r="S80">
        <v>6.4482510625737905</v>
      </c>
      <c r="T80">
        <v>0</v>
      </c>
      <c r="U80">
        <v>318.57842096985934</v>
      </c>
      <c r="V80">
        <v>4.4404796013745704</v>
      </c>
      <c r="W80">
        <v>11.345873050581915</v>
      </c>
      <c r="X80">
        <v>36.068305910976299</v>
      </c>
      <c r="Y80">
        <v>0</v>
      </c>
      <c r="Z80">
        <v>1.5943381879999998</v>
      </c>
      <c r="AA80">
        <v>0</v>
      </c>
      <c r="AB80">
        <v>3.2202513627906986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9.2617521600000003</v>
      </c>
      <c r="AI80">
        <v>0</v>
      </c>
      <c r="AJ80">
        <v>0</v>
      </c>
      <c r="AK80">
        <v>13.216478636249017</v>
      </c>
      <c r="AL80">
        <v>0.56812641841652334</v>
      </c>
      <c r="AM80">
        <v>3.1126921389347344</v>
      </c>
      <c r="AN80">
        <v>0</v>
      </c>
      <c r="AO80">
        <v>0</v>
      </c>
      <c r="AP80">
        <v>0</v>
      </c>
      <c r="AQ80">
        <v>0</v>
      </c>
      <c r="AR80">
        <v>0.80973906920289851</v>
      </c>
      <c r="AS80">
        <v>1.4801419306422838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739.22910728291515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157.10975631604168</v>
      </c>
      <c r="L81">
        <v>41.860259044126842</v>
      </c>
      <c r="M81">
        <v>0</v>
      </c>
      <c r="N81">
        <v>28.881809762532985</v>
      </c>
      <c r="O81">
        <v>24.249005065524194</v>
      </c>
      <c r="P81">
        <v>59.914962414155745</v>
      </c>
      <c r="Q81">
        <v>2.6704999257142856</v>
      </c>
      <c r="R81">
        <v>10.368655787797108</v>
      </c>
      <c r="S81">
        <v>6.4482510625737905</v>
      </c>
      <c r="T81">
        <v>0</v>
      </c>
      <c r="U81">
        <v>318.57842096985934</v>
      </c>
      <c r="V81">
        <v>4.4404796013745704</v>
      </c>
      <c r="W81">
        <v>11.345873050581915</v>
      </c>
      <c r="X81">
        <v>36.068305910976299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4.6308760800000002</v>
      </c>
      <c r="AI81">
        <v>0</v>
      </c>
      <c r="AJ81">
        <v>0</v>
      </c>
      <c r="AK81">
        <v>13.216478636249017</v>
      </c>
      <c r="AL81">
        <v>0.56812641841652334</v>
      </c>
      <c r="AM81">
        <v>2.0208054421605404</v>
      </c>
      <c r="AN81">
        <v>0</v>
      </c>
      <c r="AO81">
        <v>0</v>
      </c>
      <c r="AP81">
        <v>0</v>
      </c>
      <c r="AQ81">
        <v>0</v>
      </c>
      <c r="AR81">
        <v>0.59380871847826078</v>
      </c>
      <c r="AS81">
        <v>1.4801419306422838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728.47582460462547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157.10975631604168</v>
      </c>
      <c r="L82">
        <v>41.860259044126842</v>
      </c>
      <c r="M82">
        <v>0</v>
      </c>
      <c r="N82">
        <v>28.881809762532985</v>
      </c>
      <c r="O82">
        <v>24.249005065524194</v>
      </c>
      <c r="P82">
        <v>59.914962414155745</v>
      </c>
      <c r="Q82">
        <v>2.6704999257142856</v>
      </c>
      <c r="R82">
        <v>10.368655787797108</v>
      </c>
      <c r="S82">
        <v>6.4482510625737905</v>
      </c>
      <c r="T82">
        <v>0</v>
      </c>
      <c r="U82">
        <v>318.57842096985934</v>
      </c>
      <c r="V82">
        <v>4.4404796013745704</v>
      </c>
      <c r="W82">
        <v>11.345873050581915</v>
      </c>
      <c r="X82">
        <v>36.068305910976299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13.216478636249017</v>
      </c>
      <c r="AL82">
        <v>0.56812641841652334</v>
      </c>
      <c r="AM82">
        <v>1.0038839725431359</v>
      </c>
      <c r="AN82">
        <v>0</v>
      </c>
      <c r="AO82">
        <v>0</v>
      </c>
      <c r="AP82">
        <v>0</v>
      </c>
      <c r="AQ82">
        <v>0</v>
      </c>
      <c r="AR82">
        <v>0.59380871847826078</v>
      </c>
      <c r="AS82">
        <v>1.4801419306422838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722.82802705500808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85.669885198585618</v>
      </c>
      <c r="L83">
        <v>41.861469239758542</v>
      </c>
      <c r="M83">
        <v>0</v>
      </c>
      <c r="N83">
        <v>28.881809762532985</v>
      </c>
      <c r="O83">
        <v>24.249005065524194</v>
      </c>
      <c r="P83">
        <v>59.914962414155745</v>
      </c>
      <c r="Q83">
        <v>2.6704999257142856</v>
      </c>
      <c r="R83">
        <v>10.368655787797108</v>
      </c>
      <c r="S83">
        <v>6.4482510625737905</v>
      </c>
      <c r="T83">
        <v>0</v>
      </c>
      <c r="U83">
        <v>318.57842096985934</v>
      </c>
      <c r="V83">
        <v>4.4404796013745704</v>
      </c>
      <c r="W83">
        <v>11.345873050581915</v>
      </c>
      <c r="X83">
        <v>36.068305910976299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13.216478636249017</v>
      </c>
      <c r="AL83">
        <v>0.56812641841652334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9.7168693384057967</v>
      </c>
      <c r="AS83">
        <v>1.2170054971008029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659.24540634702669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85.669445338434372</v>
      </c>
      <c r="L84">
        <v>41.859973135297622</v>
      </c>
      <c r="M84">
        <v>0</v>
      </c>
      <c r="N84">
        <v>28.881809762532985</v>
      </c>
      <c r="O84">
        <v>24.249005065524194</v>
      </c>
      <c r="P84">
        <v>59.914962414155745</v>
      </c>
      <c r="Q84">
        <v>2.6704999257142856</v>
      </c>
      <c r="R84">
        <v>10.368655787797108</v>
      </c>
      <c r="S84">
        <v>6.4482510625737905</v>
      </c>
      <c r="T84">
        <v>0</v>
      </c>
      <c r="U84">
        <v>318.57842096985934</v>
      </c>
      <c r="V84">
        <v>4.4404796013745704</v>
      </c>
      <c r="W84">
        <v>11.345873050581915</v>
      </c>
      <c r="X84">
        <v>36.068305910976299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13.216478636249017</v>
      </c>
      <c r="AL84">
        <v>0.56812641841652334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9.7168693384057967</v>
      </c>
      <c r="AS84">
        <v>1.2170054971008029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659.24347038241456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85.669445338434372</v>
      </c>
      <c r="L85">
        <v>23.620177165373601</v>
      </c>
      <c r="M85">
        <v>0</v>
      </c>
      <c r="N85">
        <v>28.881809762532985</v>
      </c>
      <c r="O85">
        <v>24.249005065524194</v>
      </c>
      <c r="P85">
        <v>59.914962414155745</v>
      </c>
      <c r="Q85">
        <v>1.9299416649590164</v>
      </c>
      <c r="R85">
        <v>10.368655787797108</v>
      </c>
      <c r="S85">
        <v>3.8501867587719301</v>
      </c>
      <c r="T85">
        <v>0</v>
      </c>
      <c r="U85">
        <v>318.57842096985934</v>
      </c>
      <c r="V85">
        <v>4.4404796013745704</v>
      </c>
      <c r="W85">
        <v>11.345873050581915</v>
      </c>
      <c r="X85">
        <v>36.068305910976299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13.216478636249017</v>
      </c>
      <c r="AL85">
        <v>0.56812641841652334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1.0796522615942026</v>
      </c>
      <c r="AS85">
        <v>1.2170054971008029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629.02783477112177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85.669445338434372</v>
      </c>
      <c r="L86">
        <v>23.100236748995606</v>
      </c>
      <c r="M86">
        <v>0</v>
      </c>
      <c r="N86">
        <v>28.881809762532985</v>
      </c>
      <c r="O86">
        <v>24.249005065524194</v>
      </c>
      <c r="P86">
        <v>59.914962414155745</v>
      </c>
      <c r="Q86">
        <v>1.9299416649590164</v>
      </c>
      <c r="R86">
        <v>10.368655787797108</v>
      </c>
      <c r="S86">
        <v>3.8501867587719301</v>
      </c>
      <c r="T86">
        <v>0</v>
      </c>
      <c r="U86">
        <v>318.57842096985934</v>
      </c>
      <c r="V86">
        <v>4.4404796013745704</v>
      </c>
      <c r="W86">
        <v>11.345873050581915</v>
      </c>
      <c r="X86">
        <v>36.068305910976299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13.216478636249017</v>
      </c>
      <c r="AL86">
        <v>0.56812641841652334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1.0796522615942026</v>
      </c>
      <c r="AS86">
        <v>1.2170054971008029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628.50789435474383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85.669445338434372</v>
      </c>
      <c r="L87">
        <v>23.100236748995606</v>
      </c>
      <c r="M87">
        <v>0</v>
      </c>
      <c r="N87">
        <v>28.881809762532985</v>
      </c>
      <c r="O87">
        <v>24.249005065524194</v>
      </c>
      <c r="P87">
        <v>59.914962414155745</v>
      </c>
      <c r="Q87">
        <v>1.9299416649590164</v>
      </c>
      <c r="R87">
        <v>10.368655787797108</v>
      </c>
      <c r="S87">
        <v>3.8501867587719301</v>
      </c>
      <c r="T87">
        <v>0</v>
      </c>
      <c r="U87">
        <v>318.57842096985934</v>
      </c>
      <c r="V87">
        <v>4.4404796013745704</v>
      </c>
      <c r="W87">
        <v>11.345873050581915</v>
      </c>
      <c r="X87">
        <v>36.068305910976299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13.216478636249017</v>
      </c>
      <c r="AL87">
        <v>0.34087580025817565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1.0796522615942026</v>
      </c>
      <c r="AS87">
        <v>1.4801419306422838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628.54378017012698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85.669445338434372</v>
      </c>
      <c r="L88">
        <v>23.09977440194163</v>
      </c>
      <c r="M88">
        <v>0</v>
      </c>
      <c r="N88">
        <v>28.881809762532985</v>
      </c>
      <c r="O88">
        <v>24.249005065524194</v>
      </c>
      <c r="P88">
        <v>59.914962414155745</v>
      </c>
      <c r="Q88">
        <v>1.9290769565217392</v>
      </c>
      <c r="R88">
        <v>5.7724674290563476</v>
      </c>
      <c r="S88">
        <v>3.8495539634146341</v>
      </c>
      <c r="T88">
        <v>0</v>
      </c>
      <c r="U88">
        <v>318.57842096985934</v>
      </c>
      <c r="V88">
        <v>4.4404796013745704</v>
      </c>
      <c r="W88">
        <v>11.345873050581915</v>
      </c>
      <c r="X88">
        <v>36.068305910976299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13.216478636249017</v>
      </c>
      <c r="AL88">
        <v>0.34087580025817565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1.0796522615942026</v>
      </c>
      <c r="AS88">
        <v>1.4801419306422838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623.94563196053753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85.669445338434372</v>
      </c>
      <c r="L89">
        <v>27.439797881410371</v>
      </c>
      <c r="M89">
        <v>0</v>
      </c>
      <c r="N89">
        <v>28.881809762532985</v>
      </c>
      <c r="O89">
        <v>24.249005065524194</v>
      </c>
      <c r="P89">
        <v>59.914962414155745</v>
      </c>
      <c r="Q89">
        <v>1.9290769565217392</v>
      </c>
      <c r="R89">
        <v>5.7724674290563476</v>
      </c>
      <c r="S89">
        <v>3.8495539634146341</v>
      </c>
      <c r="T89">
        <v>0</v>
      </c>
      <c r="U89">
        <v>318.57842096985934</v>
      </c>
      <c r="V89">
        <v>4.4404796013745704</v>
      </c>
      <c r="W89">
        <v>11.345873050581915</v>
      </c>
      <c r="X89">
        <v>36.068305910976299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13.216478636249017</v>
      </c>
      <c r="AL89">
        <v>0.34087580025817565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1.0796522615942026</v>
      </c>
      <c r="AS89">
        <v>1.4801419306422838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628.28565544000628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85.669445338434372</v>
      </c>
      <c r="L90">
        <v>23.100198195266273</v>
      </c>
      <c r="M90">
        <v>0</v>
      </c>
      <c r="N90">
        <v>28.881809762532985</v>
      </c>
      <c r="O90">
        <v>24.249005065524194</v>
      </c>
      <c r="P90">
        <v>59.914962414155745</v>
      </c>
      <c r="Q90">
        <v>1.9299416649590164</v>
      </c>
      <c r="R90">
        <v>5.7761562362030903</v>
      </c>
      <c r="S90">
        <v>3.8501867587719301</v>
      </c>
      <c r="T90">
        <v>0</v>
      </c>
      <c r="U90">
        <v>318.57842096985934</v>
      </c>
      <c r="V90">
        <v>4.4404796013745704</v>
      </c>
      <c r="W90">
        <v>11.345873050581915</v>
      </c>
      <c r="X90">
        <v>36.068305910976299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13.216478636249017</v>
      </c>
      <c r="AL90">
        <v>0.34087580025817565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1.0796522615942026</v>
      </c>
      <c r="AS90">
        <v>1.4801419306422838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623.95124206480352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85.669445338434372</v>
      </c>
      <c r="L91">
        <v>23.100198195266273</v>
      </c>
      <c r="M91">
        <v>0</v>
      </c>
      <c r="N91">
        <v>28.881809762532985</v>
      </c>
      <c r="O91">
        <v>24.249005065524194</v>
      </c>
      <c r="P91">
        <v>59.914962414155745</v>
      </c>
      <c r="Q91">
        <v>1.9290769565217392</v>
      </c>
      <c r="R91">
        <v>5.7724674290563476</v>
      </c>
      <c r="S91">
        <v>3.8495539634146341</v>
      </c>
      <c r="T91">
        <v>0</v>
      </c>
      <c r="U91">
        <v>318.57842096985934</v>
      </c>
      <c r="V91">
        <v>4.4404796013745704</v>
      </c>
      <c r="W91">
        <v>11.345873050581915</v>
      </c>
      <c r="X91">
        <v>36.068305910976299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4.0293084674201092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13.216478636249017</v>
      </c>
      <c r="AL91">
        <v>0.34087580025817565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1.0796522615942026</v>
      </c>
      <c r="AS91">
        <v>1.4801419306422838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623.9460557538622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85.66989614336272</v>
      </c>
      <c r="L92">
        <v>23.100399965370968</v>
      </c>
      <c r="M92">
        <v>0</v>
      </c>
      <c r="N92">
        <v>28.881809762532985</v>
      </c>
      <c r="O92">
        <v>24.249005065524194</v>
      </c>
      <c r="P92">
        <v>59.914962414155745</v>
      </c>
      <c r="Q92">
        <v>1.9207538106235564</v>
      </c>
      <c r="R92">
        <v>5.7724674290563476</v>
      </c>
      <c r="S92">
        <v>3.8497333795013855</v>
      </c>
      <c r="T92">
        <v>0</v>
      </c>
      <c r="U92">
        <v>318.57842096985934</v>
      </c>
      <c r="V92">
        <v>4.4404796013745704</v>
      </c>
      <c r="W92">
        <v>11.345873050581915</v>
      </c>
      <c r="X92">
        <v>36.068305910976299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0.4705670862042089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13.216478636249017</v>
      </c>
      <c r="AL92">
        <v>0.34087580025817565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1.0796522615942026</v>
      </c>
      <c r="AS92">
        <v>1.4801419306422838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620.37982321786797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85.669749902007027</v>
      </c>
      <c r="L93">
        <v>23.100198195266273</v>
      </c>
      <c r="M93">
        <v>0</v>
      </c>
      <c r="N93">
        <v>28.881809762532985</v>
      </c>
      <c r="O93">
        <v>24.249005065524194</v>
      </c>
      <c r="P93">
        <v>59.914962414155745</v>
      </c>
      <c r="Q93">
        <v>1.9290769565217392</v>
      </c>
      <c r="R93">
        <v>5.7724674290563476</v>
      </c>
      <c r="S93">
        <v>3.8495539634146341</v>
      </c>
      <c r="T93">
        <v>0</v>
      </c>
      <c r="U93">
        <v>318.57842096985934</v>
      </c>
      <c r="V93">
        <v>5.0711939278195493</v>
      </c>
      <c r="W93">
        <v>11.345873050581915</v>
      </c>
      <c r="X93">
        <v>36.068305910976299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13.216478636249017</v>
      </c>
      <c r="AL93">
        <v>0.34087580025817565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1.0796522615942026</v>
      </c>
      <c r="AS93">
        <v>1.1512213887154328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620.68941272073698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85.669257519583269</v>
      </c>
      <c r="L94">
        <v>23.100198195266273</v>
      </c>
      <c r="M94">
        <v>0</v>
      </c>
      <c r="N94">
        <v>28.881809762532985</v>
      </c>
      <c r="O94">
        <v>24.249005065524194</v>
      </c>
      <c r="P94">
        <v>59.914962414155745</v>
      </c>
      <c r="Q94">
        <v>1.9290769565217392</v>
      </c>
      <c r="R94">
        <v>5.7724674290563476</v>
      </c>
      <c r="S94">
        <v>3.8495539634146341</v>
      </c>
      <c r="T94">
        <v>0</v>
      </c>
      <c r="U94">
        <v>318.57842096985934</v>
      </c>
      <c r="V94">
        <v>5.0711939278195493</v>
      </c>
      <c r="W94">
        <v>11.345873050581915</v>
      </c>
      <c r="X94">
        <v>36.068305910976299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13.216478636249017</v>
      </c>
      <c r="AL94">
        <v>0.34087580025817565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1.0796522615942026</v>
      </c>
      <c r="AS94">
        <v>1.1512213887154328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620.68892033831332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85.669612112333397</v>
      </c>
      <c r="L95">
        <v>23.100198195266273</v>
      </c>
      <c r="M95">
        <v>0</v>
      </c>
      <c r="N95">
        <v>28.881809762532985</v>
      </c>
      <c r="O95">
        <v>24.249005065524194</v>
      </c>
      <c r="P95">
        <v>59.914962414155745</v>
      </c>
      <c r="Q95">
        <v>1.9290769565217392</v>
      </c>
      <c r="R95">
        <v>5.7724674290563476</v>
      </c>
      <c r="S95">
        <v>3.8495539634146341</v>
      </c>
      <c r="T95">
        <v>0</v>
      </c>
      <c r="U95">
        <v>318.57842096985934</v>
      </c>
      <c r="V95">
        <v>5.0711939278195493</v>
      </c>
      <c r="W95">
        <v>11.345873050581915</v>
      </c>
      <c r="X95">
        <v>36.068305910976299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13.216478636249017</v>
      </c>
      <c r="AL95">
        <v>0.34087580025817565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0.53982613079710129</v>
      </c>
      <c r="AS95">
        <v>1.1512213887154328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620.14944880026633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85.669612112333397</v>
      </c>
      <c r="L96">
        <v>23.100198195266273</v>
      </c>
      <c r="M96">
        <v>0</v>
      </c>
      <c r="N96">
        <v>28.881809762532985</v>
      </c>
      <c r="O96">
        <v>24.249005065524194</v>
      </c>
      <c r="P96">
        <v>59.914962414155745</v>
      </c>
      <c r="Q96">
        <v>1.9290769565217392</v>
      </c>
      <c r="R96">
        <v>5.7724674290563476</v>
      </c>
      <c r="S96">
        <v>3.8495539634146341</v>
      </c>
      <c r="T96">
        <v>0</v>
      </c>
      <c r="U96">
        <v>318.57842096985934</v>
      </c>
      <c r="V96">
        <v>5.0711939278195493</v>
      </c>
      <c r="W96">
        <v>11.345873050581915</v>
      </c>
      <c r="X96">
        <v>36.068305910976299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13.216478636249017</v>
      </c>
      <c r="AL96">
        <v>0.34087580025817565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0.53982613079710129</v>
      </c>
      <c r="AS96">
        <v>1.1512213887154328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620.14944880026633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85.669612112333397</v>
      </c>
      <c r="L97">
        <v>23.15939851967277</v>
      </c>
      <c r="M97">
        <v>0</v>
      </c>
      <c r="N97">
        <v>28.881809762532985</v>
      </c>
      <c r="O97">
        <v>24.249005065524194</v>
      </c>
      <c r="P97">
        <v>59.914962414155745</v>
      </c>
      <c r="Q97">
        <v>1.9222161355932204</v>
      </c>
      <c r="R97">
        <v>5.7761562362030903</v>
      </c>
      <c r="S97">
        <v>3.8491020275590553</v>
      </c>
      <c r="T97">
        <v>0</v>
      </c>
      <c r="U97">
        <v>318.57842096985934</v>
      </c>
      <c r="V97">
        <v>5.0711939278195493</v>
      </c>
      <c r="W97">
        <v>11.345873050581915</v>
      </c>
      <c r="X97">
        <v>36.068305910976299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13.216478636249017</v>
      </c>
      <c r="AL97">
        <v>0.34087580025817565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0.53982613079710129</v>
      </c>
      <c r="AS97">
        <v>1.1512213887154328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620.20502517503542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85.669612112333397</v>
      </c>
      <c r="L98">
        <v>23.15939851967277</v>
      </c>
      <c r="M98">
        <v>0</v>
      </c>
      <c r="N98">
        <v>28.881809762532985</v>
      </c>
      <c r="O98">
        <v>24.249005065524194</v>
      </c>
      <c r="P98">
        <v>59.914962414155745</v>
      </c>
      <c r="Q98">
        <v>1.9222161355932204</v>
      </c>
      <c r="R98">
        <v>5.7761562362030903</v>
      </c>
      <c r="S98">
        <v>3.8491020275590553</v>
      </c>
      <c r="T98">
        <v>0</v>
      </c>
      <c r="U98">
        <v>318.57842096985934</v>
      </c>
      <c r="V98">
        <v>5.0711939278195493</v>
      </c>
      <c r="W98">
        <v>11.345873050581915</v>
      </c>
      <c r="X98">
        <v>36.068305910976299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13.216478636249017</v>
      </c>
      <c r="AL98">
        <v>0.34087580025817565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0.53982613079710129</v>
      </c>
      <c r="AS98">
        <v>1.1512213887154328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620.20502517503542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2.4699323987046271</v>
      </c>
      <c r="L99">
        <f t="shared" si="2"/>
        <v>0.6859362777610889</v>
      </c>
      <c r="M99">
        <f t="shared" si="2"/>
        <v>0</v>
      </c>
      <c r="N99">
        <f t="shared" si="2"/>
        <v>0.69316343430079275</v>
      </c>
      <c r="O99">
        <f t="shared" si="2"/>
        <v>0.58197612157258105</v>
      </c>
      <c r="P99">
        <f t="shared" si="2"/>
        <v>1.4279517821695944</v>
      </c>
      <c r="Q99">
        <f t="shared" si="2"/>
        <v>5.1434711920457489E-2</v>
      </c>
      <c r="R99">
        <f t="shared" si="2"/>
        <v>0.19086997359667435</v>
      </c>
      <c r="S99">
        <f t="shared" si="2"/>
        <v>0.11102702377607018</v>
      </c>
      <c r="T99">
        <f t="shared" si="2"/>
        <v>0</v>
      </c>
      <c r="U99">
        <f t="shared" si="2"/>
        <v>7.6458821032766071</v>
      </c>
      <c r="V99">
        <f t="shared" si="2"/>
        <v>0.10231170132953694</v>
      </c>
      <c r="W99">
        <f t="shared" si="2"/>
        <v>0.24391392950888191</v>
      </c>
      <c r="X99">
        <f t="shared" si="2"/>
        <v>0.78189476693755522</v>
      </c>
      <c r="Y99">
        <f t="shared" si="2"/>
        <v>0</v>
      </c>
      <c r="Z99">
        <f t="shared" si="2"/>
        <v>1.4685231741999994E-2</v>
      </c>
      <c r="AA99">
        <f t="shared" si="2"/>
        <v>2.062786596510198E-2</v>
      </c>
      <c r="AB99">
        <f t="shared" si="2"/>
        <v>2.2755246966541645E-2</v>
      </c>
      <c r="AC99">
        <f t="shared" si="2"/>
        <v>1.081301791927124E-2</v>
      </c>
      <c r="AD99">
        <f t="shared" si="2"/>
        <v>2.0177090891748677E-2</v>
      </c>
      <c r="AE99">
        <f t="shared" si="2"/>
        <v>6.3060999851091218E-2</v>
      </c>
      <c r="AF99">
        <f t="shared" si="2"/>
        <v>0</v>
      </c>
      <c r="AG99">
        <f t="shared" si="2"/>
        <v>0</v>
      </c>
      <c r="AH99">
        <f t="shared" si="2"/>
        <v>0.12734909188249738</v>
      </c>
      <c r="AI99">
        <f t="shared" si="2"/>
        <v>0</v>
      </c>
      <c r="AJ99">
        <f t="shared" si="2"/>
        <v>0</v>
      </c>
      <c r="AK99">
        <f t="shared" si="2"/>
        <v>0.31719548726997676</v>
      </c>
      <c r="AL99">
        <f t="shared" si="2"/>
        <v>5.3929408052022378E-2</v>
      </c>
      <c r="AM99">
        <f t="shared" si="2"/>
        <v>1.6296981140172549E-2</v>
      </c>
      <c r="AN99">
        <f t="shared" si="2"/>
        <v>0</v>
      </c>
      <c r="AO99">
        <f t="shared" si="2"/>
        <v>0</v>
      </c>
      <c r="AP99">
        <f t="shared" si="2"/>
        <v>2.5365370783550947E-3</v>
      </c>
      <c r="AQ99">
        <f t="shared" si="2"/>
        <v>0</v>
      </c>
      <c r="AR99">
        <f t="shared" si="2"/>
        <v>4.3314295617210091E-2</v>
      </c>
      <c r="AS99">
        <f t="shared" si="2"/>
        <v>4.1180835338313973E-2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15.74021631456878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4.9199726257689109</v>
      </c>
      <c r="L3">
        <v>205.03699497392128</v>
      </c>
      <c r="M3">
        <v>27.169754561878953</v>
      </c>
      <c r="N3">
        <v>34.882185751978902</v>
      </c>
      <c r="O3">
        <v>0</v>
      </c>
      <c r="P3">
        <v>36.430237733664534</v>
      </c>
      <c r="Q3">
        <v>2.2296748264669164</v>
      </c>
      <c r="R3">
        <v>6.4493771224944316</v>
      </c>
      <c r="S3">
        <v>4.2806245864156018</v>
      </c>
      <c r="T3">
        <v>0</v>
      </c>
      <c r="U3">
        <v>24.739877377093098</v>
      </c>
      <c r="V3">
        <v>4.361455786216597</v>
      </c>
      <c r="W3">
        <v>7.7385987985347988</v>
      </c>
      <c r="X3">
        <v>24.031650408706788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12.868639175600002</v>
      </c>
      <c r="AH3">
        <v>0</v>
      </c>
      <c r="AI3">
        <v>0</v>
      </c>
      <c r="AJ3">
        <v>0</v>
      </c>
      <c r="AK3">
        <v>15.963931533018126</v>
      </c>
      <c r="AL3">
        <v>0</v>
      </c>
      <c r="AM3">
        <v>0</v>
      </c>
      <c r="AN3">
        <v>0.791825</v>
      </c>
      <c r="AO3">
        <v>0</v>
      </c>
      <c r="AP3">
        <v>0.52962625360397675</v>
      </c>
      <c r="AQ3">
        <v>0</v>
      </c>
      <c r="AR3">
        <v>0.65206530135869556</v>
      </c>
      <c r="AS3">
        <v>1.3904274718257508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417.65591679786354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4.9199726257689109</v>
      </c>
      <c r="L4">
        <v>205.03699497392128</v>
      </c>
      <c r="M4">
        <v>27.169754561878953</v>
      </c>
      <c r="N4">
        <v>34.882185751978902</v>
      </c>
      <c r="O4">
        <v>0</v>
      </c>
      <c r="P4">
        <v>36.430237733664534</v>
      </c>
      <c r="Q4">
        <v>2.2296748264669164</v>
      </c>
      <c r="R4">
        <v>6.4493771224944316</v>
      </c>
      <c r="S4">
        <v>4.2806245864156018</v>
      </c>
      <c r="T4">
        <v>0</v>
      </c>
      <c r="U4">
        <v>24.739877377093098</v>
      </c>
      <c r="V4">
        <v>3.5409815038759693</v>
      </c>
      <c r="W4">
        <v>7.7385987985347988</v>
      </c>
      <c r="X4">
        <v>24.031650408706788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12.868639175600002</v>
      </c>
      <c r="AH4">
        <v>0</v>
      </c>
      <c r="AI4">
        <v>0</v>
      </c>
      <c r="AJ4">
        <v>0</v>
      </c>
      <c r="AK4">
        <v>15.963931533018126</v>
      </c>
      <c r="AL4">
        <v>0</v>
      </c>
      <c r="AM4">
        <v>0</v>
      </c>
      <c r="AN4">
        <v>0.791825</v>
      </c>
      <c r="AO4">
        <v>0</v>
      </c>
      <c r="AP4">
        <v>0.52962625360397675</v>
      </c>
      <c r="AQ4">
        <v>0</v>
      </c>
      <c r="AR4">
        <v>0.65206530135869556</v>
      </c>
      <c r="AS4">
        <v>1.3904274718257508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416.83544251552291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4.9199726257689109</v>
      </c>
      <c r="L5">
        <v>205.03699497392128</v>
      </c>
      <c r="M5">
        <v>27.169754561878953</v>
      </c>
      <c r="N5">
        <v>34.882185751978902</v>
      </c>
      <c r="O5">
        <v>0</v>
      </c>
      <c r="P5">
        <v>37.048732685683525</v>
      </c>
      <c r="Q5">
        <v>2.2296748264669164</v>
      </c>
      <c r="R5">
        <v>6.4493771224944316</v>
      </c>
      <c r="S5">
        <v>4.2806245864156018</v>
      </c>
      <c r="T5">
        <v>0</v>
      </c>
      <c r="U5">
        <v>24.739877377093098</v>
      </c>
      <c r="V5">
        <v>3.3699695573622406</v>
      </c>
      <c r="W5">
        <v>7.7385987985347988</v>
      </c>
      <c r="X5">
        <v>24.031650408706788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12.868639175600002</v>
      </c>
      <c r="AH5">
        <v>0</v>
      </c>
      <c r="AI5">
        <v>0</v>
      </c>
      <c r="AJ5">
        <v>0</v>
      </c>
      <c r="AK5">
        <v>15.963931533018126</v>
      </c>
      <c r="AL5">
        <v>0</v>
      </c>
      <c r="AM5">
        <v>0</v>
      </c>
      <c r="AN5">
        <v>0.791825</v>
      </c>
      <c r="AO5">
        <v>0</v>
      </c>
      <c r="AP5">
        <v>0.52962625360397675</v>
      </c>
      <c r="AQ5">
        <v>0</v>
      </c>
      <c r="AR5">
        <v>0.65206530135869556</v>
      </c>
      <c r="AS5">
        <v>1.3904274718257508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417.28292552102823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4.9199726257689109</v>
      </c>
      <c r="L6">
        <v>205.03699497392128</v>
      </c>
      <c r="M6">
        <v>27.169754561878953</v>
      </c>
      <c r="N6">
        <v>34.882185751978902</v>
      </c>
      <c r="O6">
        <v>0</v>
      </c>
      <c r="P6">
        <v>37.087094156492974</v>
      </c>
      <c r="Q6">
        <v>2.2296748264669164</v>
      </c>
      <c r="R6">
        <v>6.4493771224944316</v>
      </c>
      <c r="S6">
        <v>4.2806245864156018</v>
      </c>
      <c r="T6">
        <v>0</v>
      </c>
      <c r="U6">
        <v>24.739877377093098</v>
      </c>
      <c r="V6">
        <v>3.3699695573622406</v>
      </c>
      <c r="W6">
        <v>7.7385987985347988</v>
      </c>
      <c r="X6">
        <v>24.031650408706788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12.868639175600002</v>
      </c>
      <c r="AH6">
        <v>0</v>
      </c>
      <c r="AI6">
        <v>0</v>
      </c>
      <c r="AJ6">
        <v>0</v>
      </c>
      <c r="AK6">
        <v>15.963931533018126</v>
      </c>
      <c r="AL6">
        <v>0</v>
      </c>
      <c r="AM6">
        <v>0</v>
      </c>
      <c r="AN6">
        <v>0.791825</v>
      </c>
      <c r="AO6">
        <v>0</v>
      </c>
      <c r="AP6">
        <v>0.52962625360397675</v>
      </c>
      <c r="AQ6">
        <v>0</v>
      </c>
      <c r="AR6">
        <v>0.65206530135869556</v>
      </c>
      <c r="AS6">
        <v>1.3904274718257508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417.32128699183767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4.9199726257689109</v>
      </c>
      <c r="L7">
        <v>205.03699497392128</v>
      </c>
      <c r="M7">
        <v>27.169754561878953</v>
      </c>
      <c r="N7">
        <v>34.882185751978902</v>
      </c>
      <c r="O7">
        <v>0</v>
      </c>
      <c r="P7">
        <v>37.087094156492974</v>
      </c>
      <c r="Q7">
        <v>2.2296748264669164</v>
      </c>
      <c r="R7">
        <v>6.4493771224944316</v>
      </c>
      <c r="S7">
        <v>4.2806245864156018</v>
      </c>
      <c r="T7">
        <v>0</v>
      </c>
      <c r="U7">
        <v>24.739877377093098</v>
      </c>
      <c r="V7">
        <v>3.3699695573622406</v>
      </c>
      <c r="W7">
        <v>7.7385987985347988</v>
      </c>
      <c r="X7">
        <v>24.031650408706788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12.868639175600002</v>
      </c>
      <c r="AH7">
        <v>0</v>
      </c>
      <c r="AI7">
        <v>0</v>
      </c>
      <c r="AJ7">
        <v>0</v>
      </c>
      <c r="AK7">
        <v>15.963931533018126</v>
      </c>
      <c r="AL7">
        <v>0</v>
      </c>
      <c r="AM7">
        <v>0</v>
      </c>
      <c r="AN7">
        <v>0.791825</v>
      </c>
      <c r="AO7">
        <v>0</v>
      </c>
      <c r="AP7">
        <v>0.52962625360397675</v>
      </c>
      <c r="AQ7">
        <v>0</v>
      </c>
      <c r="AR7">
        <v>0.65206530135869556</v>
      </c>
      <c r="AS7">
        <v>1.3904274718257508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417.32128699183767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4.9199726257689109</v>
      </c>
      <c r="L8">
        <v>205.03699497392128</v>
      </c>
      <c r="M8">
        <v>27.169754561878953</v>
      </c>
      <c r="N8">
        <v>34.882185751978902</v>
      </c>
      <c r="O8">
        <v>0</v>
      </c>
      <c r="P8">
        <v>37.087094156492974</v>
      </c>
      <c r="Q8">
        <v>2.2296748264669164</v>
      </c>
      <c r="R8">
        <v>6.4493771224944316</v>
      </c>
      <c r="S8">
        <v>4.2806245864156018</v>
      </c>
      <c r="T8">
        <v>0</v>
      </c>
      <c r="U8">
        <v>24.739877377093098</v>
      </c>
      <c r="V8">
        <v>3.3699695573622406</v>
      </c>
      <c r="W8">
        <v>7.7385987985347988</v>
      </c>
      <c r="X8">
        <v>24.031650408706788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12.868639175600002</v>
      </c>
      <c r="AH8">
        <v>0</v>
      </c>
      <c r="AI8">
        <v>0</v>
      </c>
      <c r="AJ8">
        <v>0</v>
      </c>
      <c r="AK8">
        <v>15.963931533018126</v>
      </c>
      <c r="AL8">
        <v>0</v>
      </c>
      <c r="AM8">
        <v>0</v>
      </c>
      <c r="AN8">
        <v>0.791825</v>
      </c>
      <c r="AO8">
        <v>0</v>
      </c>
      <c r="AP8">
        <v>0.52962625360397675</v>
      </c>
      <c r="AQ8">
        <v>0</v>
      </c>
      <c r="AR8">
        <v>0.65206530135869556</v>
      </c>
      <c r="AS8">
        <v>1.3904274718257508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417.32128699183767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4.9199726257689109</v>
      </c>
      <c r="L9">
        <v>205.03699497392128</v>
      </c>
      <c r="M9">
        <v>27.169754561878953</v>
      </c>
      <c r="N9">
        <v>34.882185751978902</v>
      </c>
      <c r="O9">
        <v>0</v>
      </c>
      <c r="P9">
        <v>37.087094156492974</v>
      </c>
      <c r="Q9">
        <v>2.2296748264669164</v>
      </c>
      <c r="R9">
        <v>6.4493771224944316</v>
      </c>
      <c r="S9">
        <v>4.2806245864156018</v>
      </c>
      <c r="T9">
        <v>0</v>
      </c>
      <c r="U9">
        <v>24.739877377093098</v>
      </c>
      <c r="V9">
        <v>3.3699695573622406</v>
      </c>
      <c r="W9">
        <v>7.7385987985347988</v>
      </c>
      <c r="X9">
        <v>24.031650408706788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12.868639175600002</v>
      </c>
      <c r="AH9">
        <v>0</v>
      </c>
      <c r="AI9">
        <v>0</v>
      </c>
      <c r="AJ9">
        <v>0</v>
      </c>
      <c r="AK9">
        <v>15.963931533018126</v>
      </c>
      <c r="AL9">
        <v>0</v>
      </c>
      <c r="AM9">
        <v>0</v>
      </c>
      <c r="AN9">
        <v>0.791825</v>
      </c>
      <c r="AO9">
        <v>0</v>
      </c>
      <c r="AP9">
        <v>0.71877837746478856</v>
      </c>
      <c r="AQ9">
        <v>0</v>
      </c>
      <c r="AR9">
        <v>0.65206530135869556</v>
      </c>
      <c r="AS9">
        <v>1.3904274718257508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417.51043911569849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4.9199726257689109</v>
      </c>
      <c r="L10">
        <v>205.03699497392128</v>
      </c>
      <c r="M10">
        <v>27.169754561878953</v>
      </c>
      <c r="N10">
        <v>34.882185751978902</v>
      </c>
      <c r="O10">
        <v>0</v>
      </c>
      <c r="P10">
        <v>37.087094156492974</v>
      </c>
      <c r="Q10">
        <v>2.2296748264669164</v>
      </c>
      <c r="R10">
        <v>6.4493771224944316</v>
      </c>
      <c r="S10">
        <v>4.2806245864156018</v>
      </c>
      <c r="T10">
        <v>0</v>
      </c>
      <c r="U10">
        <v>24.739877377093098</v>
      </c>
      <c r="V10">
        <v>3.3699695573622406</v>
      </c>
      <c r="W10">
        <v>7.7385987985347988</v>
      </c>
      <c r="X10">
        <v>24.031650408706788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12.868639175600002</v>
      </c>
      <c r="AH10">
        <v>0</v>
      </c>
      <c r="AI10">
        <v>0</v>
      </c>
      <c r="AJ10">
        <v>0</v>
      </c>
      <c r="AK10">
        <v>15.963931533018126</v>
      </c>
      <c r="AL10">
        <v>0</v>
      </c>
      <c r="AM10">
        <v>0</v>
      </c>
      <c r="AN10">
        <v>0.791825</v>
      </c>
      <c r="AO10">
        <v>0</v>
      </c>
      <c r="AP10">
        <v>0.71877837746478856</v>
      </c>
      <c r="AQ10">
        <v>0</v>
      </c>
      <c r="AR10">
        <v>0.97809779864130431</v>
      </c>
      <c r="AS10">
        <v>1.3904274718257508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417.83647161298114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4.9199726257689109</v>
      </c>
      <c r="L11">
        <v>205.03699497392128</v>
      </c>
      <c r="M11">
        <v>27.169754561878953</v>
      </c>
      <c r="N11">
        <v>34.882185751978902</v>
      </c>
      <c r="O11">
        <v>0</v>
      </c>
      <c r="P11">
        <v>37.087094156492974</v>
      </c>
      <c r="Q11">
        <v>2.2296748264669164</v>
      </c>
      <c r="R11">
        <v>6.4493771224944316</v>
      </c>
      <c r="S11">
        <v>4.2806245864156018</v>
      </c>
      <c r="T11">
        <v>0</v>
      </c>
      <c r="U11">
        <v>24.739877377093098</v>
      </c>
      <c r="V11">
        <v>3.3699695573622406</v>
      </c>
      <c r="W11">
        <v>7.7385987985347988</v>
      </c>
      <c r="X11">
        <v>24.031650408706788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12.868639175600002</v>
      </c>
      <c r="AH11">
        <v>0</v>
      </c>
      <c r="AI11">
        <v>0</v>
      </c>
      <c r="AJ11">
        <v>0</v>
      </c>
      <c r="AK11">
        <v>15.963931533018126</v>
      </c>
      <c r="AL11">
        <v>0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11.737174197282609</v>
      </c>
      <c r="AS11">
        <v>1.3904274718257508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427.87676963415765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4.9199726257689109</v>
      </c>
      <c r="L12">
        <v>205.03699497392128</v>
      </c>
      <c r="M12">
        <v>27.169754561878953</v>
      </c>
      <c r="N12">
        <v>34.882185751978902</v>
      </c>
      <c r="O12">
        <v>0</v>
      </c>
      <c r="P12">
        <v>37.087094156492974</v>
      </c>
      <c r="Q12">
        <v>2.2296748264669164</v>
      </c>
      <c r="R12">
        <v>6.4493771224944316</v>
      </c>
      <c r="S12">
        <v>4.2806245864156018</v>
      </c>
      <c r="T12">
        <v>0</v>
      </c>
      <c r="U12">
        <v>24.739877377093098</v>
      </c>
      <c r="V12">
        <v>3.3699695573622406</v>
      </c>
      <c r="W12">
        <v>7.7385987985347988</v>
      </c>
      <c r="X12">
        <v>24.031650408706788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12.868639175600002</v>
      </c>
      <c r="AH12">
        <v>0</v>
      </c>
      <c r="AI12">
        <v>0</v>
      </c>
      <c r="AJ12">
        <v>0</v>
      </c>
      <c r="AK12">
        <v>15.963931533018126</v>
      </c>
      <c r="AL12">
        <v>0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11.737174197282609</v>
      </c>
      <c r="AS12">
        <v>4.9260862332738631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431.41242839560573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4.9199726257689109</v>
      </c>
      <c r="L13">
        <v>205.03699497392128</v>
      </c>
      <c r="M13">
        <v>27.169754561878953</v>
      </c>
      <c r="N13">
        <v>34.882185751978902</v>
      </c>
      <c r="O13">
        <v>0</v>
      </c>
      <c r="P13">
        <v>37.087094156492974</v>
      </c>
      <c r="Q13">
        <v>2.2296748264669164</v>
      </c>
      <c r="R13">
        <v>6.4493771224944316</v>
      </c>
      <c r="S13">
        <v>4.2806245864156018</v>
      </c>
      <c r="T13">
        <v>0</v>
      </c>
      <c r="U13">
        <v>24.739877377093098</v>
      </c>
      <c r="V13">
        <v>3.3699695573622406</v>
      </c>
      <c r="W13">
        <v>7.7385987985347988</v>
      </c>
      <c r="X13">
        <v>24.031650408706788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12.868639175600002</v>
      </c>
      <c r="AH13">
        <v>0</v>
      </c>
      <c r="AI13">
        <v>0</v>
      </c>
      <c r="AJ13">
        <v>0</v>
      </c>
      <c r="AK13">
        <v>15.963931533018126</v>
      </c>
      <c r="AL13">
        <v>0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0.97809779864130431</v>
      </c>
      <c r="AS13">
        <v>4.9260862332738631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422.57922579241898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4.9199726257689109</v>
      </c>
      <c r="L14">
        <v>205.03699497392128</v>
      </c>
      <c r="M14">
        <v>27.169754561878953</v>
      </c>
      <c r="N14">
        <v>34.882185751978902</v>
      </c>
      <c r="O14">
        <v>0</v>
      </c>
      <c r="P14">
        <v>37.087094156492974</v>
      </c>
      <c r="Q14">
        <v>2.2296748264669164</v>
      </c>
      <c r="R14">
        <v>6.4493771224944316</v>
      </c>
      <c r="S14">
        <v>4.2806245864156018</v>
      </c>
      <c r="T14">
        <v>0</v>
      </c>
      <c r="U14">
        <v>24.739877377093098</v>
      </c>
      <c r="V14">
        <v>3.3699695573622406</v>
      </c>
      <c r="W14">
        <v>7.7385987985347988</v>
      </c>
      <c r="X14">
        <v>24.031650408706788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12.868639175600002</v>
      </c>
      <c r="AH14">
        <v>0</v>
      </c>
      <c r="AI14">
        <v>0</v>
      </c>
      <c r="AJ14">
        <v>0</v>
      </c>
      <c r="AK14">
        <v>15.963931533018126</v>
      </c>
      <c r="AL14">
        <v>0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0.65206530135869556</v>
      </c>
      <c r="AS14">
        <v>4.9260862332738631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422.25319329513633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4.9199726257689109</v>
      </c>
      <c r="L15">
        <v>205.03699497392128</v>
      </c>
      <c r="M15">
        <v>27.169754561878953</v>
      </c>
      <c r="N15">
        <v>34.882185751978902</v>
      </c>
      <c r="O15">
        <v>0</v>
      </c>
      <c r="P15">
        <v>37.087094156492974</v>
      </c>
      <c r="Q15">
        <v>2.2296748264669164</v>
      </c>
      <c r="R15">
        <v>6.4493771224944316</v>
      </c>
      <c r="S15">
        <v>4.2806245864156018</v>
      </c>
      <c r="T15">
        <v>0</v>
      </c>
      <c r="U15">
        <v>24.739877377093098</v>
      </c>
      <c r="V15">
        <v>3.3699695573622406</v>
      </c>
      <c r="W15">
        <v>7.7385987985347988</v>
      </c>
      <c r="X15">
        <v>24.031650408706788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12.868639175600002</v>
      </c>
      <c r="AH15">
        <v>0</v>
      </c>
      <c r="AI15">
        <v>0</v>
      </c>
      <c r="AJ15">
        <v>0</v>
      </c>
      <c r="AK15">
        <v>15.963931533018126</v>
      </c>
      <c r="AL15">
        <v>0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0.65206530135869556</v>
      </c>
      <c r="AS15">
        <v>4.9260862332738631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422.25319329513633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4.9199726257689109</v>
      </c>
      <c r="L16">
        <v>205.03699497392128</v>
      </c>
      <c r="M16">
        <v>27.169754561878953</v>
      </c>
      <c r="N16">
        <v>34.882185751978902</v>
      </c>
      <c r="O16">
        <v>0</v>
      </c>
      <c r="P16">
        <v>37.087094156492974</v>
      </c>
      <c r="Q16">
        <v>2.2296748264669164</v>
      </c>
      <c r="R16">
        <v>6.4493771224944316</v>
      </c>
      <c r="S16">
        <v>4.2806245864156018</v>
      </c>
      <c r="T16">
        <v>0</v>
      </c>
      <c r="U16">
        <v>24.739877377093098</v>
      </c>
      <c r="V16">
        <v>3.3699695573622406</v>
      </c>
      <c r="W16">
        <v>7.7385987985347988</v>
      </c>
      <c r="X16">
        <v>24.031650408706788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12.868639175600002</v>
      </c>
      <c r="AH16">
        <v>0</v>
      </c>
      <c r="AI16">
        <v>0</v>
      </c>
      <c r="AJ16">
        <v>0</v>
      </c>
      <c r="AK16">
        <v>15.963931533018126</v>
      </c>
      <c r="AL16">
        <v>0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0.65206530135869556</v>
      </c>
      <c r="AS16">
        <v>4.9260862332738631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420.32731949968178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4.9199726257689109</v>
      </c>
      <c r="L17">
        <v>205.03699497392128</v>
      </c>
      <c r="M17">
        <v>27.169754561878953</v>
      </c>
      <c r="N17">
        <v>34.882185751978902</v>
      </c>
      <c r="O17">
        <v>0</v>
      </c>
      <c r="P17">
        <v>37.087094156492974</v>
      </c>
      <c r="Q17">
        <v>2.2296748264669164</v>
      </c>
      <c r="R17">
        <v>6.4493771224944316</v>
      </c>
      <c r="S17">
        <v>4.2806245864156018</v>
      </c>
      <c r="T17">
        <v>0</v>
      </c>
      <c r="U17">
        <v>24.739877377093098</v>
      </c>
      <c r="V17">
        <v>3.3699695573622406</v>
      </c>
      <c r="W17">
        <v>7.7385987985347988</v>
      </c>
      <c r="X17">
        <v>24.031650408706788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12.868639175600002</v>
      </c>
      <c r="AH17">
        <v>0</v>
      </c>
      <c r="AI17">
        <v>0</v>
      </c>
      <c r="AJ17">
        <v>0</v>
      </c>
      <c r="AK17">
        <v>15.963931533018126</v>
      </c>
      <c r="AL17">
        <v>0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0.65206530135869556</v>
      </c>
      <c r="AS17">
        <v>4.9260862332738631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420.32731949968178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4.9199726257689109</v>
      </c>
      <c r="L18">
        <v>205.03699497392128</v>
      </c>
      <c r="M18">
        <v>27.169754561878953</v>
      </c>
      <c r="N18">
        <v>34.882185751978902</v>
      </c>
      <c r="O18">
        <v>0</v>
      </c>
      <c r="P18">
        <v>37.087094156492974</v>
      </c>
      <c r="Q18">
        <v>2.2296748264669164</v>
      </c>
      <c r="R18">
        <v>6.4493771224944316</v>
      </c>
      <c r="S18">
        <v>4.2806245864156018</v>
      </c>
      <c r="T18">
        <v>0</v>
      </c>
      <c r="U18">
        <v>24.739877377093098</v>
      </c>
      <c r="V18">
        <v>3.3699695573622406</v>
      </c>
      <c r="W18">
        <v>7.7385987985347988</v>
      </c>
      <c r="X18">
        <v>24.031650408706788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12.868639175600002</v>
      </c>
      <c r="AH18">
        <v>0</v>
      </c>
      <c r="AI18">
        <v>0</v>
      </c>
      <c r="AJ18">
        <v>0</v>
      </c>
      <c r="AK18">
        <v>15.963931533018126</v>
      </c>
      <c r="AL18">
        <v>0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0.65206530135869556</v>
      </c>
      <c r="AS18">
        <v>1.3904274718257508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416.7916607382337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4.9199726257689109</v>
      </c>
      <c r="L19">
        <v>205.03699497392128</v>
      </c>
      <c r="M19">
        <v>27.169754561878953</v>
      </c>
      <c r="N19">
        <v>34.882185751978902</v>
      </c>
      <c r="O19">
        <v>0</v>
      </c>
      <c r="P19">
        <v>37.087094156492974</v>
      </c>
      <c r="Q19">
        <v>2.2296748264669164</v>
      </c>
      <c r="R19">
        <v>6.4493771224944316</v>
      </c>
      <c r="S19">
        <v>4.2806245864156018</v>
      </c>
      <c r="T19">
        <v>0</v>
      </c>
      <c r="U19">
        <v>24.739877377093098</v>
      </c>
      <c r="V19">
        <v>3.3699695573622406</v>
      </c>
      <c r="W19">
        <v>7.7385987985347988</v>
      </c>
      <c r="X19">
        <v>24.031650408706788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4.8496557343725648</v>
      </c>
      <c r="AF19">
        <v>2.6206783772819473</v>
      </c>
      <c r="AG19">
        <v>12.868639175600002</v>
      </c>
      <c r="AH19">
        <v>0</v>
      </c>
      <c r="AI19">
        <v>0</v>
      </c>
      <c r="AJ19">
        <v>0</v>
      </c>
      <c r="AK19">
        <v>15.963931533018126</v>
      </c>
      <c r="AL19">
        <v>0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0.65206530135869556</v>
      </c>
      <c r="AS19">
        <v>1.3904274718257508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421.07299734057199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4.9199726257689109</v>
      </c>
      <c r="L20">
        <v>205.03699497392128</v>
      </c>
      <c r="M20">
        <v>27.169754561878953</v>
      </c>
      <c r="N20">
        <v>34.882185751978902</v>
      </c>
      <c r="O20">
        <v>0</v>
      </c>
      <c r="P20">
        <v>37.087094156492974</v>
      </c>
      <c r="Q20">
        <v>2.2296748264669164</v>
      </c>
      <c r="R20">
        <v>6.4493771224944316</v>
      </c>
      <c r="S20">
        <v>4.2806245864156018</v>
      </c>
      <c r="T20">
        <v>0</v>
      </c>
      <c r="U20">
        <v>24.739877377093098</v>
      </c>
      <c r="V20">
        <v>3.3699695573622406</v>
      </c>
      <c r="W20">
        <v>7.7385987985347988</v>
      </c>
      <c r="X20">
        <v>24.031650408706788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2.6206783772819473</v>
      </c>
      <c r="AG20">
        <v>12.868639175600002</v>
      </c>
      <c r="AH20">
        <v>0</v>
      </c>
      <c r="AI20">
        <v>0</v>
      </c>
      <c r="AJ20">
        <v>0</v>
      </c>
      <c r="AK20">
        <v>15.963931533018126</v>
      </c>
      <c r="AL20">
        <v>0</v>
      </c>
      <c r="AM20">
        <v>0</v>
      </c>
      <c r="AN20">
        <v>0.791825</v>
      </c>
      <c r="AO20">
        <v>0</v>
      </c>
      <c r="AP20">
        <v>0</v>
      </c>
      <c r="AQ20">
        <v>4.0749456406349198</v>
      </c>
      <c r="AR20">
        <v>0.65206530135869556</v>
      </c>
      <c r="AS20">
        <v>1.3904274718257508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425.16461376655371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4.9199726257689109</v>
      </c>
      <c r="L21">
        <v>205.03699497392128</v>
      </c>
      <c r="M21">
        <v>27.169754561878953</v>
      </c>
      <c r="N21">
        <v>34.882185751978902</v>
      </c>
      <c r="O21">
        <v>0</v>
      </c>
      <c r="P21">
        <v>37.087094156492974</v>
      </c>
      <c r="Q21">
        <v>2.2296748264669164</v>
      </c>
      <c r="R21">
        <v>6.4493771224944316</v>
      </c>
      <c r="S21">
        <v>4.2806245864156018</v>
      </c>
      <c r="T21">
        <v>0</v>
      </c>
      <c r="U21">
        <v>24.739877377093098</v>
      </c>
      <c r="V21">
        <v>3.3699695573622406</v>
      </c>
      <c r="W21">
        <v>7.7385987985347988</v>
      </c>
      <c r="X21">
        <v>24.031650408706788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4.8663265197194088</v>
      </c>
      <c r="AF21">
        <v>2.6206783772819473</v>
      </c>
      <c r="AG21">
        <v>12.868639175600002</v>
      </c>
      <c r="AH21">
        <v>0</v>
      </c>
      <c r="AI21">
        <v>0</v>
      </c>
      <c r="AJ21">
        <v>0</v>
      </c>
      <c r="AK21">
        <v>15.963931533018126</v>
      </c>
      <c r="AL21">
        <v>0</v>
      </c>
      <c r="AM21">
        <v>0</v>
      </c>
      <c r="AN21">
        <v>0.791825</v>
      </c>
      <c r="AO21">
        <v>0</v>
      </c>
      <c r="AP21">
        <v>0</v>
      </c>
      <c r="AQ21">
        <v>4.0749456406349198</v>
      </c>
      <c r="AR21">
        <v>0.65206530135869556</v>
      </c>
      <c r="AS21">
        <v>1.3904274718257508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425.16461376655371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4.9199726257689109</v>
      </c>
      <c r="L22">
        <v>205.03699497392128</v>
      </c>
      <c r="M22">
        <v>27.169754561878953</v>
      </c>
      <c r="N22">
        <v>34.882185751978902</v>
      </c>
      <c r="O22">
        <v>0</v>
      </c>
      <c r="P22">
        <v>37.087094156492974</v>
      </c>
      <c r="Q22">
        <v>2.2296748264669164</v>
      </c>
      <c r="R22">
        <v>6.4493771224944316</v>
      </c>
      <c r="S22">
        <v>4.2806245864156018</v>
      </c>
      <c r="T22">
        <v>0</v>
      </c>
      <c r="U22">
        <v>24.739877377093098</v>
      </c>
      <c r="V22">
        <v>3.3699695573622406</v>
      </c>
      <c r="W22">
        <v>7.7385987985347988</v>
      </c>
      <c r="X22">
        <v>24.031650408706788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4.8663265197194088</v>
      </c>
      <c r="AF22">
        <v>2.6206783772819473</v>
      </c>
      <c r="AG22">
        <v>12.868639175600002</v>
      </c>
      <c r="AH22">
        <v>0</v>
      </c>
      <c r="AI22">
        <v>0</v>
      </c>
      <c r="AJ22">
        <v>0</v>
      </c>
      <c r="AK22">
        <v>15.963931533018126</v>
      </c>
      <c r="AL22">
        <v>0</v>
      </c>
      <c r="AM22">
        <v>0</v>
      </c>
      <c r="AN22">
        <v>0.791825</v>
      </c>
      <c r="AO22">
        <v>0</v>
      </c>
      <c r="AP22">
        <v>0</v>
      </c>
      <c r="AQ22">
        <v>4.0749456406349198</v>
      </c>
      <c r="AR22">
        <v>0.65206530135869556</v>
      </c>
      <c r="AS22">
        <v>1.3904274718257508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425.16461376655371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4.9199726257689109</v>
      </c>
      <c r="L23">
        <v>205.03699497392128</v>
      </c>
      <c r="M23">
        <v>27.169754561878953</v>
      </c>
      <c r="N23">
        <v>34.882185751978902</v>
      </c>
      <c r="O23">
        <v>0</v>
      </c>
      <c r="P23">
        <v>37.087094156492974</v>
      </c>
      <c r="Q23">
        <v>2.2296748264669164</v>
      </c>
      <c r="R23">
        <v>6.4493771224944316</v>
      </c>
      <c r="S23">
        <v>4.2806245864156018</v>
      </c>
      <c r="T23">
        <v>0</v>
      </c>
      <c r="U23">
        <v>24.739877377093098</v>
      </c>
      <c r="V23">
        <v>3.5502360674622109</v>
      </c>
      <c r="W23">
        <v>7.7385987985347988</v>
      </c>
      <c r="X23">
        <v>23.360485422318526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12.868639175600002</v>
      </c>
      <c r="AH23">
        <v>0</v>
      </c>
      <c r="AI23">
        <v>0</v>
      </c>
      <c r="AJ23">
        <v>0</v>
      </c>
      <c r="AK23">
        <v>15.963931533018126</v>
      </c>
      <c r="AL23">
        <v>0</v>
      </c>
      <c r="AM23">
        <v>0</v>
      </c>
      <c r="AN23">
        <v>0.791825</v>
      </c>
      <c r="AO23">
        <v>0</v>
      </c>
      <c r="AP23">
        <v>0</v>
      </c>
      <c r="AQ23">
        <v>8.1498912812698396</v>
      </c>
      <c r="AR23">
        <v>0.65206530135869556</v>
      </c>
      <c r="AS23">
        <v>1.3904274718257508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428.74866093090031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4.9199726257689109</v>
      </c>
      <c r="L24">
        <v>205.03699497392128</v>
      </c>
      <c r="M24">
        <v>27.169754561878953</v>
      </c>
      <c r="N24">
        <v>34.882185751978902</v>
      </c>
      <c r="O24">
        <v>0</v>
      </c>
      <c r="P24">
        <v>37.087094156492974</v>
      </c>
      <c r="Q24">
        <v>3.2191467</v>
      </c>
      <c r="R24">
        <v>12.394546242314648</v>
      </c>
      <c r="S24">
        <v>7.7909709951033728</v>
      </c>
      <c r="T24">
        <v>0</v>
      </c>
      <c r="U24">
        <v>24.739877377093098</v>
      </c>
      <c r="V24">
        <v>5.9710000000000001</v>
      </c>
      <c r="W24">
        <v>13.705014935989258</v>
      </c>
      <c r="X24">
        <v>43.317965402370206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12.868639175600002</v>
      </c>
      <c r="AH24">
        <v>6.9079428544878567</v>
      </c>
      <c r="AI24">
        <v>0</v>
      </c>
      <c r="AJ24">
        <v>0</v>
      </c>
      <c r="AK24">
        <v>15.963931533018126</v>
      </c>
      <c r="AL24">
        <v>0</v>
      </c>
      <c r="AM24">
        <v>0</v>
      </c>
      <c r="AN24">
        <v>0.791825</v>
      </c>
      <c r="AO24">
        <v>0</v>
      </c>
      <c r="AP24">
        <v>0</v>
      </c>
      <c r="AQ24">
        <v>8.1498912812698396</v>
      </c>
      <c r="AR24">
        <v>0.65206530135869556</v>
      </c>
      <c r="AS24">
        <v>1.3904274718257508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474.44625123747318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4.9199758468571977</v>
      </c>
      <c r="L25">
        <v>205.03699497392128</v>
      </c>
      <c r="M25">
        <v>27.169754561878953</v>
      </c>
      <c r="N25">
        <v>34.882185751978902</v>
      </c>
      <c r="O25">
        <v>0</v>
      </c>
      <c r="P25">
        <v>37.087094156492974</v>
      </c>
      <c r="Q25">
        <v>3.2191467</v>
      </c>
      <c r="R25">
        <v>12.524711036904336</v>
      </c>
      <c r="S25">
        <v>7.7909709951033728</v>
      </c>
      <c r="T25">
        <v>0</v>
      </c>
      <c r="U25">
        <v>24.739877377093098</v>
      </c>
      <c r="V25">
        <v>5.9710000000000001</v>
      </c>
      <c r="W25">
        <v>13.705014935989258</v>
      </c>
      <c r="X25">
        <v>43.317965402370206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12.868639175600002</v>
      </c>
      <c r="AH25">
        <v>6.9079428544878567</v>
      </c>
      <c r="AI25">
        <v>0</v>
      </c>
      <c r="AJ25">
        <v>0</v>
      </c>
      <c r="AK25">
        <v>15.963931533018126</v>
      </c>
      <c r="AL25">
        <v>0</v>
      </c>
      <c r="AM25">
        <v>0</v>
      </c>
      <c r="AN25">
        <v>0.791825</v>
      </c>
      <c r="AO25">
        <v>0</v>
      </c>
      <c r="AP25">
        <v>0</v>
      </c>
      <c r="AQ25">
        <v>8.1498912812698396</v>
      </c>
      <c r="AR25">
        <v>0.65206530135869556</v>
      </c>
      <c r="AS25">
        <v>1.3904274718257508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474.57641925315107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4.9200420768670465</v>
      </c>
      <c r="L26">
        <v>205.03699497392128</v>
      </c>
      <c r="M26">
        <v>27.169754561878953</v>
      </c>
      <c r="N26">
        <v>34.882185751978902</v>
      </c>
      <c r="O26">
        <v>0</v>
      </c>
      <c r="P26">
        <v>37.087094156492974</v>
      </c>
      <c r="Q26">
        <v>2.2296748264669164</v>
      </c>
      <c r="R26">
        <v>3.239552670967742</v>
      </c>
      <c r="S26">
        <v>4.2806245864156018</v>
      </c>
      <c r="T26">
        <v>0</v>
      </c>
      <c r="U26">
        <v>24.739877377093098</v>
      </c>
      <c r="V26">
        <v>5.3636509432664763</v>
      </c>
      <c r="W26">
        <v>13.705014935989258</v>
      </c>
      <c r="X26">
        <v>43.317965402370206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4.8663265197194088</v>
      </c>
      <c r="AF26">
        <v>2.6206783772819473</v>
      </c>
      <c r="AG26">
        <v>12.868639175600002</v>
      </c>
      <c r="AH26">
        <v>6.9079428544878567</v>
      </c>
      <c r="AI26">
        <v>0</v>
      </c>
      <c r="AJ26">
        <v>0</v>
      </c>
      <c r="AK26">
        <v>15.963931533018126</v>
      </c>
      <c r="AL26">
        <v>0</v>
      </c>
      <c r="AM26">
        <v>0</v>
      </c>
      <c r="AN26">
        <v>0.791825</v>
      </c>
      <c r="AO26">
        <v>0</v>
      </c>
      <c r="AP26">
        <v>0</v>
      </c>
      <c r="AQ26">
        <v>8.1498912812698396</v>
      </c>
      <c r="AR26">
        <v>0.65206530135869556</v>
      </c>
      <c r="AS26">
        <v>1.3904274718257508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460.18415977827004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4.9199999249628243</v>
      </c>
      <c r="L27">
        <v>205.03402828179176</v>
      </c>
      <c r="M27">
        <v>27.169754561878953</v>
      </c>
      <c r="N27">
        <v>34.882185751978902</v>
      </c>
      <c r="O27">
        <v>0</v>
      </c>
      <c r="P27">
        <v>37.087094156492974</v>
      </c>
      <c r="Q27">
        <v>2.918629084745763</v>
      </c>
      <c r="R27">
        <v>12.51692198508205</v>
      </c>
      <c r="S27">
        <v>6.8569052842535791</v>
      </c>
      <c r="T27">
        <v>0</v>
      </c>
      <c r="U27">
        <v>24.739877377093098</v>
      </c>
      <c r="V27">
        <v>5.3636509432664763</v>
      </c>
      <c r="W27">
        <v>13.705014935989258</v>
      </c>
      <c r="X27">
        <v>43.317965402370206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4.8663265197194088</v>
      </c>
      <c r="AF27">
        <v>2.6206783772819473</v>
      </c>
      <c r="AG27">
        <v>12.868639175600002</v>
      </c>
      <c r="AH27">
        <v>6.9079428544878567</v>
      </c>
      <c r="AI27">
        <v>0</v>
      </c>
      <c r="AJ27">
        <v>0</v>
      </c>
      <c r="AK27">
        <v>15.963931533018126</v>
      </c>
      <c r="AL27">
        <v>0</v>
      </c>
      <c r="AM27">
        <v>0</v>
      </c>
      <c r="AN27">
        <v>0.791825</v>
      </c>
      <c r="AO27">
        <v>0</v>
      </c>
      <c r="AP27">
        <v>0</v>
      </c>
      <c r="AQ27">
        <v>8.1498912812698396</v>
      </c>
      <c r="AR27">
        <v>0.65206530135869556</v>
      </c>
      <c r="AS27">
        <v>1.3904274718257508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472.72375520446741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4.9200123231430499</v>
      </c>
      <c r="L28">
        <v>259.90251852586056</v>
      </c>
      <c r="M28">
        <v>27.169754561878953</v>
      </c>
      <c r="N28">
        <v>34.882185751978902</v>
      </c>
      <c r="O28">
        <v>0</v>
      </c>
      <c r="P28">
        <v>37.087094156492974</v>
      </c>
      <c r="Q28">
        <v>2.2307463817034701</v>
      </c>
      <c r="R28">
        <v>12.51692198508205</v>
      </c>
      <c r="S28">
        <v>4.2809182326454032</v>
      </c>
      <c r="T28">
        <v>0</v>
      </c>
      <c r="U28">
        <v>24.739877377093098</v>
      </c>
      <c r="V28">
        <v>5.3605789782359681</v>
      </c>
      <c r="W28">
        <v>13.705014935989258</v>
      </c>
      <c r="X28">
        <v>43.317965402370206</v>
      </c>
      <c r="Y28">
        <v>0</v>
      </c>
      <c r="Z28">
        <v>0</v>
      </c>
      <c r="AA28">
        <v>0</v>
      </c>
      <c r="AB28">
        <v>0.98425834658664646</v>
      </c>
      <c r="AC28">
        <v>0</v>
      </c>
      <c r="AD28">
        <v>0</v>
      </c>
      <c r="AE28">
        <v>4.8663265197194088</v>
      </c>
      <c r="AF28">
        <v>5.2413570613590261</v>
      </c>
      <c r="AG28">
        <v>12.868639175600002</v>
      </c>
      <c r="AH28">
        <v>13.815886015776137</v>
      </c>
      <c r="AI28">
        <v>0</v>
      </c>
      <c r="AJ28">
        <v>0</v>
      </c>
      <c r="AK28">
        <v>15.963931533018126</v>
      </c>
      <c r="AL28">
        <v>0</v>
      </c>
      <c r="AM28">
        <v>0</v>
      </c>
      <c r="AN28">
        <v>0.791825</v>
      </c>
      <c r="AO28">
        <v>0</v>
      </c>
      <c r="AP28">
        <v>0</v>
      </c>
      <c r="AQ28">
        <v>12.224837228730156</v>
      </c>
      <c r="AR28">
        <v>0.65206530135869556</v>
      </c>
      <c r="AS28">
        <v>1.3904274718257508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538.91314226644784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4.9200123231430499</v>
      </c>
      <c r="L29">
        <v>317.65890177809177</v>
      </c>
      <c r="M29">
        <v>27.169754561878953</v>
      </c>
      <c r="N29">
        <v>34.882185751978902</v>
      </c>
      <c r="O29">
        <v>0</v>
      </c>
      <c r="P29">
        <v>37.087094156492974</v>
      </c>
      <c r="Q29">
        <v>2.2307463817034701</v>
      </c>
      <c r="R29">
        <v>12.51692198508205</v>
      </c>
      <c r="S29">
        <v>7.7983341787439615</v>
      </c>
      <c r="T29">
        <v>0</v>
      </c>
      <c r="U29">
        <v>24.739877377093098</v>
      </c>
      <c r="V29">
        <v>5.3605789782359681</v>
      </c>
      <c r="W29">
        <v>13.705014935989258</v>
      </c>
      <c r="X29">
        <v>43.317965402370206</v>
      </c>
      <c r="Y29">
        <v>0</v>
      </c>
      <c r="Z29">
        <v>0.32487749999999999</v>
      </c>
      <c r="AA29">
        <v>2.3327006666666663</v>
      </c>
      <c r="AB29">
        <v>1.9685169999999996</v>
      </c>
      <c r="AC29">
        <v>0</v>
      </c>
      <c r="AD29">
        <v>2.6982204726722174</v>
      </c>
      <c r="AE29">
        <v>4.8663265197194088</v>
      </c>
      <c r="AF29">
        <v>7.8620354386409739</v>
      </c>
      <c r="AG29">
        <v>12.868639175600002</v>
      </c>
      <c r="AH29">
        <v>20.723828870263997</v>
      </c>
      <c r="AI29">
        <v>0</v>
      </c>
      <c r="AJ29">
        <v>0</v>
      </c>
      <c r="AK29">
        <v>15.963931533018126</v>
      </c>
      <c r="AL29">
        <v>0</v>
      </c>
      <c r="AM29">
        <v>1.5590653510877717</v>
      </c>
      <c r="AN29">
        <v>0.791825</v>
      </c>
      <c r="AO29">
        <v>0</v>
      </c>
      <c r="AP29">
        <v>0</v>
      </c>
      <c r="AQ29">
        <v>12.224837228730156</v>
      </c>
      <c r="AR29">
        <v>0.65206530135869556</v>
      </c>
      <c r="AS29">
        <v>1.3904274718257508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617.61468534038761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8.9499766458648775</v>
      </c>
      <c r="L30">
        <v>365.20269606577256</v>
      </c>
      <c r="M30">
        <v>27.169754561878953</v>
      </c>
      <c r="N30">
        <v>34.882185751978902</v>
      </c>
      <c r="O30">
        <v>0</v>
      </c>
      <c r="P30">
        <v>37.087094156492974</v>
      </c>
      <c r="Q30">
        <v>3.2206029066666666</v>
      </c>
      <c r="R30">
        <v>12.51692198508205</v>
      </c>
      <c r="S30">
        <v>7.7983341787439615</v>
      </c>
      <c r="T30">
        <v>0</v>
      </c>
      <c r="U30">
        <v>24.739877377093098</v>
      </c>
      <c r="V30">
        <v>5.3605789782359681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0</v>
      </c>
      <c r="AD30">
        <v>5.396441252157457</v>
      </c>
      <c r="AE30">
        <v>9.7326530394388175</v>
      </c>
      <c r="AF30">
        <v>10.482714122718052</v>
      </c>
      <c r="AG30">
        <v>12.868639175600002</v>
      </c>
      <c r="AH30">
        <v>27.631771724751854</v>
      </c>
      <c r="AI30">
        <v>0</v>
      </c>
      <c r="AJ30">
        <v>0</v>
      </c>
      <c r="AK30">
        <v>15.963931533018126</v>
      </c>
      <c r="AL30">
        <v>0</v>
      </c>
      <c r="AM30">
        <v>3.1181310090022509</v>
      </c>
      <c r="AN30">
        <v>0.791825</v>
      </c>
      <c r="AO30">
        <v>0</v>
      </c>
      <c r="AP30">
        <v>0</v>
      </c>
      <c r="AQ30">
        <v>12.224837228730156</v>
      </c>
      <c r="AR30">
        <v>1.1411140472826087</v>
      </c>
      <c r="AS30">
        <v>1.3904274718257508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704.2149382224012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8.9600955905025472</v>
      </c>
      <c r="L31">
        <v>371.23976174744126</v>
      </c>
      <c r="M31">
        <v>27.169754561878953</v>
      </c>
      <c r="N31">
        <v>34.882185751978902</v>
      </c>
      <c r="O31">
        <v>0</v>
      </c>
      <c r="P31">
        <v>37.087094156492974</v>
      </c>
      <c r="Q31">
        <v>3.2206029066666666</v>
      </c>
      <c r="R31">
        <v>12.51692198508205</v>
      </c>
      <c r="S31">
        <v>7.7983341787439615</v>
      </c>
      <c r="T31">
        <v>0</v>
      </c>
      <c r="U31">
        <v>24.739877377093098</v>
      </c>
      <c r="V31">
        <v>5.3605789782359681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0</v>
      </c>
      <c r="AD31">
        <v>7.8028356000000008</v>
      </c>
      <c r="AE31">
        <v>9.7326530394388175</v>
      </c>
      <c r="AF31">
        <v>10.482714122718052</v>
      </c>
      <c r="AG31">
        <v>12.868639175600002</v>
      </c>
      <c r="AH31">
        <v>27.631771724751854</v>
      </c>
      <c r="AI31">
        <v>0</v>
      </c>
      <c r="AJ31">
        <v>0</v>
      </c>
      <c r="AK31">
        <v>15.963931533018126</v>
      </c>
      <c r="AL31">
        <v>0</v>
      </c>
      <c r="AM31">
        <v>4.6677476316579147</v>
      </c>
      <c r="AN31">
        <v>0.791825</v>
      </c>
      <c r="AO31">
        <v>0</v>
      </c>
      <c r="AP31">
        <v>0</v>
      </c>
      <c r="AQ31">
        <v>12.224837228730156</v>
      </c>
      <c r="AR31">
        <v>11.737174197282609</v>
      </c>
      <c r="AS31">
        <v>1.3904274718257508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727.1468946358724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8.9499766458648775</v>
      </c>
      <c r="L32">
        <v>371.23976174744126</v>
      </c>
      <c r="M32">
        <v>27.169754561878953</v>
      </c>
      <c r="N32">
        <v>34.882185751978902</v>
      </c>
      <c r="O32">
        <v>0</v>
      </c>
      <c r="P32">
        <v>37.087094156492974</v>
      </c>
      <c r="Q32">
        <v>3.2206029066666666</v>
      </c>
      <c r="R32">
        <v>12.51692198508205</v>
      </c>
      <c r="S32">
        <v>7.7983341787439615</v>
      </c>
      <c r="T32">
        <v>0</v>
      </c>
      <c r="U32">
        <v>24.739877377093098</v>
      </c>
      <c r="V32">
        <v>5.3605789782359681</v>
      </c>
      <c r="W32">
        <v>13.705014935989258</v>
      </c>
      <c r="X32">
        <v>43.317965402370206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0</v>
      </c>
      <c r="AD32">
        <v>7.8028356000000008</v>
      </c>
      <c r="AE32">
        <v>9.7326530394388175</v>
      </c>
      <c r="AF32">
        <v>10.482714122718052</v>
      </c>
      <c r="AG32">
        <v>12.868639175600002</v>
      </c>
      <c r="AH32">
        <v>27.631771724751854</v>
      </c>
      <c r="AI32">
        <v>0</v>
      </c>
      <c r="AJ32">
        <v>0</v>
      </c>
      <c r="AK32">
        <v>15.963931533018126</v>
      </c>
      <c r="AL32">
        <v>0</v>
      </c>
      <c r="AM32">
        <v>4.6677476316579147</v>
      </c>
      <c r="AN32">
        <v>0.791825</v>
      </c>
      <c r="AO32">
        <v>0</v>
      </c>
      <c r="AP32">
        <v>0</v>
      </c>
      <c r="AQ32">
        <v>12.224837228730156</v>
      </c>
      <c r="AR32">
        <v>11.737174197282609</v>
      </c>
      <c r="AS32">
        <v>1.3904274718257508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725.21090189578013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8.9499766458648775</v>
      </c>
      <c r="L33">
        <v>371.23976174744126</v>
      </c>
      <c r="M33">
        <v>27.169754561878953</v>
      </c>
      <c r="N33">
        <v>34.882185751978902</v>
      </c>
      <c r="O33">
        <v>0</v>
      </c>
      <c r="P33">
        <v>37.087094156492974</v>
      </c>
      <c r="Q33">
        <v>3.2206029066666666</v>
      </c>
      <c r="R33">
        <v>12.51692198508205</v>
      </c>
      <c r="S33">
        <v>7.7983341787439615</v>
      </c>
      <c r="T33">
        <v>0</v>
      </c>
      <c r="U33">
        <v>24.739877377093098</v>
      </c>
      <c r="V33">
        <v>5.3605789782359681</v>
      </c>
      <c r="W33">
        <v>13.705014935989258</v>
      </c>
      <c r="X33">
        <v>43.317965402370206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0</v>
      </c>
      <c r="AD33">
        <v>7.8028356000000008</v>
      </c>
      <c r="AE33">
        <v>9.7326530394388175</v>
      </c>
      <c r="AF33">
        <v>10.482714122718052</v>
      </c>
      <c r="AG33">
        <v>12.868639175600002</v>
      </c>
      <c r="AH33">
        <v>27.631771724751854</v>
      </c>
      <c r="AI33">
        <v>0</v>
      </c>
      <c r="AJ33">
        <v>0</v>
      </c>
      <c r="AK33">
        <v>15.963931533018126</v>
      </c>
      <c r="AL33">
        <v>0</v>
      </c>
      <c r="AM33">
        <v>4.6677476316579147</v>
      </c>
      <c r="AN33">
        <v>0.791825</v>
      </c>
      <c r="AO33">
        <v>0</v>
      </c>
      <c r="AP33">
        <v>0</v>
      </c>
      <c r="AQ33">
        <v>12.224837228730156</v>
      </c>
      <c r="AR33">
        <v>1.3041306027173911</v>
      </c>
      <c r="AS33">
        <v>1.3904274718257508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714.77785830121491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8.9499766458648775</v>
      </c>
      <c r="L34">
        <v>371.23976174744126</v>
      </c>
      <c r="M34">
        <v>27.169754561878953</v>
      </c>
      <c r="N34">
        <v>34.882185751978902</v>
      </c>
      <c r="O34">
        <v>0</v>
      </c>
      <c r="P34">
        <v>37.087094156492974</v>
      </c>
      <c r="Q34">
        <v>3.2206029066666666</v>
      </c>
      <c r="R34">
        <v>12.51692198508205</v>
      </c>
      <c r="S34">
        <v>7.7983341787439615</v>
      </c>
      <c r="T34">
        <v>0</v>
      </c>
      <c r="U34">
        <v>24.739877377093098</v>
      </c>
      <c r="V34">
        <v>5.3605789782359681</v>
      </c>
      <c r="W34">
        <v>13.705014935989258</v>
      </c>
      <c r="X34">
        <v>43.317965402370206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0</v>
      </c>
      <c r="AD34">
        <v>7.8028356000000008</v>
      </c>
      <c r="AE34">
        <v>9.7326530394388175</v>
      </c>
      <c r="AF34">
        <v>10.482714122718052</v>
      </c>
      <c r="AG34">
        <v>12.868639175600002</v>
      </c>
      <c r="AH34">
        <v>27.631771724751854</v>
      </c>
      <c r="AI34">
        <v>0</v>
      </c>
      <c r="AJ34">
        <v>0</v>
      </c>
      <c r="AK34">
        <v>15.963931533018126</v>
      </c>
      <c r="AL34">
        <v>0</v>
      </c>
      <c r="AM34">
        <v>4.6677476316579147</v>
      </c>
      <c r="AN34">
        <v>0.791825</v>
      </c>
      <c r="AO34">
        <v>0</v>
      </c>
      <c r="AP34">
        <v>0</v>
      </c>
      <c r="AQ34">
        <v>12.224837228730156</v>
      </c>
      <c r="AR34">
        <v>0.97809779864130431</v>
      </c>
      <c r="AS34">
        <v>1.3904274718257508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714.45182549713888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8.9499766458648775</v>
      </c>
      <c r="L35">
        <v>371.23976174744126</v>
      </c>
      <c r="M35">
        <v>27.169754561878953</v>
      </c>
      <c r="N35">
        <v>34.882185751978902</v>
      </c>
      <c r="O35">
        <v>0</v>
      </c>
      <c r="P35">
        <v>37.087094156492974</v>
      </c>
      <c r="Q35">
        <v>3.2206029066666666</v>
      </c>
      <c r="R35">
        <v>12.51692198508205</v>
      </c>
      <c r="S35">
        <v>7.7983341787439615</v>
      </c>
      <c r="T35">
        <v>0</v>
      </c>
      <c r="U35">
        <v>24.739877377093098</v>
      </c>
      <c r="V35">
        <v>5.3605789782359681</v>
      </c>
      <c r="W35">
        <v>13.705014935989258</v>
      </c>
      <c r="X35">
        <v>43.317965402370206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0</v>
      </c>
      <c r="AD35">
        <v>5.396441252157457</v>
      </c>
      <c r="AE35">
        <v>9.7326530394388175</v>
      </c>
      <c r="AF35">
        <v>10.482714122718052</v>
      </c>
      <c r="AG35">
        <v>12.868639175600002</v>
      </c>
      <c r="AH35">
        <v>27.631771724751854</v>
      </c>
      <c r="AI35">
        <v>0</v>
      </c>
      <c r="AJ35">
        <v>0</v>
      </c>
      <c r="AK35">
        <v>15.963931533018126</v>
      </c>
      <c r="AL35">
        <v>0</v>
      </c>
      <c r="AM35">
        <v>3.7598673503375841</v>
      </c>
      <c r="AN35">
        <v>0.791825</v>
      </c>
      <c r="AO35">
        <v>0</v>
      </c>
      <c r="AP35">
        <v>0</v>
      </c>
      <c r="AQ35">
        <v>12.224837228730156</v>
      </c>
      <c r="AR35">
        <v>0.97809779864130431</v>
      </c>
      <c r="AS35">
        <v>1.3904274718257508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711.13755086797607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8.9499766458648775</v>
      </c>
      <c r="L36">
        <v>371.23976174744126</v>
      </c>
      <c r="M36">
        <v>27.169754561878953</v>
      </c>
      <c r="N36">
        <v>34.882185751978902</v>
      </c>
      <c r="O36">
        <v>0</v>
      </c>
      <c r="P36">
        <v>37.087094156492974</v>
      </c>
      <c r="Q36">
        <v>3.2206029066666666</v>
      </c>
      <c r="R36">
        <v>12.51692198508205</v>
      </c>
      <c r="S36">
        <v>7.7983341787439615</v>
      </c>
      <c r="T36">
        <v>0</v>
      </c>
      <c r="U36">
        <v>24.739877377093098</v>
      </c>
      <c r="V36">
        <v>5.3605789782359681</v>
      </c>
      <c r="W36">
        <v>13.705014935989258</v>
      </c>
      <c r="X36">
        <v>43.317965402370206</v>
      </c>
      <c r="Y36">
        <v>0</v>
      </c>
      <c r="Z36">
        <v>0</v>
      </c>
      <c r="AA36">
        <v>0</v>
      </c>
      <c r="AB36">
        <v>0.98425834658664646</v>
      </c>
      <c r="AC36">
        <v>0</v>
      </c>
      <c r="AD36">
        <v>2.6982204726722174</v>
      </c>
      <c r="AE36">
        <v>4.8663265197194088</v>
      </c>
      <c r="AF36">
        <v>5.8237300000000003</v>
      </c>
      <c r="AG36">
        <v>12.868639175600002</v>
      </c>
      <c r="AH36">
        <v>20.723828870263997</v>
      </c>
      <c r="AI36">
        <v>0</v>
      </c>
      <c r="AJ36">
        <v>0</v>
      </c>
      <c r="AK36">
        <v>15.963931533018126</v>
      </c>
      <c r="AL36">
        <v>0</v>
      </c>
      <c r="AM36">
        <v>1.5590653510877717</v>
      </c>
      <c r="AN36">
        <v>0.791825</v>
      </c>
      <c r="AO36">
        <v>0</v>
      </c>
      <c r="AP36">
        <v>0</v>
      </c>
      <c r="AQ36">
        <v>12.224837228730156</v>
      </c>
      <c r="AR36">
        <v>0.97809779864130431</v>
      </c>
      <c r="AS36">
        <v>1.3904274718257508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670.86125639598367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8.9499766458648775</v>
      </c>
      <c r="L37">
        <v>371.23976174744126</v>
      </c>
      <c r="M37">
        <v>27.169754561878953</v>
      </c>
      <c r="N37">
        <v>34.882185751978902</v>
      </c>
      <c r="O37">
        <v>0</v>
      </c>
      <c r="P37">
        <v>37.087094156492974</v>
      </c>
      <c r="Q37">
        <v>3.2206029066666666</v>
      </c>
      <c r="R37">
        <v>12.51692198508205</v>
      </c>
      <c r="S37">
        <v>7.7983341787439615</v>
      </c>
      <c r="T37">
        <v>0</v>
      </c>
      <c r="U37">
        <v>24.739877377093098</v>
      </c>
      <c r="V37">
        <v>5.3605789782359681</v>
      </c>
      <c r="W37">
        <v>13.705014935989258</v>
      </c>
      <c r="X37">
        <v>43.317965402370206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2.6982204726722174</v>
      </c>
      <c r="AE37">
        <v>4.8663265197194088</v>
      </c>
      <c r="AF37">
        <v>2.6206783772819473</v>
      </c>
      <c r="AG37">
        <v>12.868639175600002</v>
      </c>
      <c r="AH37">
        <v>20.723828870263997</v>
      </c>
      <c r="AI37">
        <v>0</v>
      </c>
      <c r="AJ37">
        <v>0</v>
      </c>
      <c r="AK37">
        <v>15.963931533018126</v>
      </c>
      <c r="AL37">
        <v>0</v>
      </c>
      <c r="AM37">
        <v>0</v>
      </c>
      <c r="AN37">
        <v>0.791825</v>
      </c>
      <c r="AO37">
        <v>0</v>
      </c>
      <c r="AP37">
        <v>0</v>
      </c>
      <c r="AQ37">
        <v>12.224837228730156</v>
      </c>
      <c r="AR37">
        <v>0.97809779864130431</v>
      </c>
      <c r="AS37">
        <v>1.3904274718257508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665.11488107559126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8.9600955905025472</v>
      </c>
      <c r="L38">
        <v>371.23976174744126</v>
      </c>
      <c r="M38">
        <v>27.169754561878953</v>
      </c>
      <c r="N38">
        <v>34.882185751978902</v>
      </c>
      <c r="O38">
        <v>0</v>
      </c>
      <c r="P38">
        <v>37.087094156492974</v>
      </c>
      <c r="Q38">
        <v>3.2206029066666666</v>
      </c>
      <c r="R38">
        <v>12.51692198508205</v>
      </c>
      <c r="S38">
        <v>7.7983341787439615</v>
      </c>
      <c r="T38">
        <v>0</v>
      </c>
      <c r="U38">
        <v>24.739877377093098</v>
      </c>
      <c r="V38">
        <v>5.3605789782359681</v>
      </c>
      <c r="W38">
        <v>13.705014935989258</v>
      </c>
      <c r="X38">
        <v>43.317965402370206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4.8663265197194088</v>
      </c>
      <c r="AF38">
        <v>2.6206783772819473</v>
      </c>
      <c r="AG38">
        <v>12.868639175600002</v>
      </c>
      <c r="AH38">
        <v>20.723828870263997</v>
      </c>
      <c r="AI38">
        <v>0</v>
      </c>
      <c r="AJ38">
        <v>0</v>
      </c>
      <c r="AK38">
        <v>15.963931533018126</v>
      </c>
      <c r="AL38">
        <v>0</v>
      </c>
      <c r="AM38">
        <v>0</v>
      </c>
      <c r="AN38">
        <v>0.791825</v>
      </c>
      <c r="AO38">
        <v>0</v>
      </c>
      <c r="AP38">
        <v>0</v>
      </c>
      <c r="AQ38">
        <v>12.224837228730156</v>
      </c>
      <c r="AR38">
        <v>0.97809779864130431</v>
      </c>
      <c r="AS38">
        <v>1.3904274718257508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662.42677954755675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8.9600955905025472</v>
      </c>
      <c r="L39">
        <v>371.23976174744126</v>
      </c>
      <c r="M39">
        <v>27.169754561878953</v>
      </c>
      <c r="N39">
        <v>34.882185751978902</v>
      </c>
      <c r="O39">
        <v>0</v>
      </c>
      <c r="P39">
        <v>37.087094156492974</v>
      </c>
      <c r="Q39">
        <v>3.2206029066666666</v>
      </c>
      <c r="R39">
        <v>12.51692198508205</v>
      </c>
      <c r="S39">
        <v>7.7983341787439615</v>
      </c>
      <c r="T39">
        <v>0</v>
      </c>
      <c r="U39">
        <v>24.739877377093098</v>
      </c>
      <c r="V39">
        <v>5.3605789782359681</v>
      </c>
      <c r="W39">
        <v>13.705014935989258</v>
      </c>
      <c r="X39">
        <v>43.317965402370206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4.8663265197194088</v>
      </c>
      <c r="AF39">
        <v>2.6206783772819473</v>
      </c>
      <c r="AG39">
        <v>12.868639175600002</v>
      </c>
      <c r="AH39">
        <v>20.723828870263997</v>
      </c>
      <c r="AI39">
        <v>0</v>
      </c>
      <c r="AJ39">
        <v>0</v>
      </c>
      <c r="AK39">
        <v>15.963931533018126</v>
      </c>
      <c r="AL39">
        <v>0</v>
      </c>
      <c r="AM39">
        <v>0</v>
      </c>
      <c r="AN39">
        <v>0.791825</v>
      </c>
      <c r="AO39">
        <v>0</v>
      </c>
      <c r="AP39">
        <v>0</v>
      </c>
      <c r="AQ39">
        <v>8.1498912812698396</v>
      </c>
      <c r="AR39">
        <v>0.97809779864130431</v>
      </c>
      <c r="AS39">
        <v>1.3904274718257508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658.35183360009637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8.9499766458648775</v>
      </c>
      <c r="L40">
        <v>371.23976174744126</v>
      </c>
      <c r="M40">
        <v>27.169754561878953</v>
      </c>
      <c r="N40">
        <v>34.882185751978902</v>
      </c>
      <c r="O40">
        <v>0</v>
      </c>
      <c r="P40">
        <v>37.087094156492974</v>
      </c>
      <c r="Q40">
        <v>3.2206029066666666</v>
      </c>
      <c r="R40">
        <v>12.51692198508205</v>
      </c>
      <c r="S40">
        <v>7.7983341787439615</v>
      </c>
      <c r="T40">
        <v>0</v>
      </c>
      <c r="U40">
        <v>24.739877377093098</v>
      </c>
      <c r="V40">
        <v>5.3605789782359681</v>
      </c>
      <c r="W40">
        <v>13.705014935989258</v>
      </c>
      <c r="X40">
        <v>43.317965402370206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4.8663265197194088</v>
      </c>
      <c r="AF40">
        <v>2.6206783772819473</v>
      </c>
      <c r="AG40">
        <v>12.868639175600002</v>
      </c>
      <c r="AH40">
        <v>13.815886015776137</v>
      </c>
      <c r="AI40">
        <v>0</v>
      </c>
      <c r="AJ40">
        <v>0</v>
      </c>
      <c r="AK40">
        <v>15.963931533018126</v>
      </c>
      <c r="AL40">
        <v>0</v>
      </c>
      <c r="AM40">
        <v>0</v>
      </c>
      <c r="AN40">
        <v>0.791825</v>
      </c>
      <c r="AO40">
        <v>0</v>
      </c>
      <c r="AP40">
        <v>0</v>
      </c>
      <c r="AQ40">
        <v>8.112677349365077</v>
      </c>
      <c r="AR40">
        <v>0.97809779864130431</v>
      </c>
      <c r="AS40">
        <v>1.3904274718257508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651.3965578690661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8.9499766458648775</v>
      </c>
      <c r="L41">
        <v>371.23976174744126</v>
      </c>
      <c r="M41">
        <v>27.169754561878953</v>
      </c>
      <c r="N41">
        <v>34.882185751978902</v>
      </c>
      <c r="O41">
        <v>0</v>
      </c>
      <c r="P41">
        <v>37.087094156492974</v>
      </c>
      <c r="Q41">
        <v>3.2206029066666666</v>
      </c>
      <c r="R41">
        <v>12.51692198508205</v>
      </c>
      <c r="S41">
        <v>7.7983341787439615</v>
      </c>
      <c r="T41">
        <v>0</v>
      </c>
      <c r="U41">
        <v>24.739877377093098</v>
      </c>
      <c r="V41">
        <v>5.3605789782359681</v>
      </c>
      <c r="W41">
        <v>13.705014935989258</v>
      </c>
      <c r="X41">
        <v>43.317965402370206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0.56831913203429474</v>
      </c>
      <c r="AF41">
        <v>2.6206783772819473</v>
      </c>
      <c r="AG41">
        <v>12.868639175600002</v>
      </c>
      <c r="AH41">
        <v>13.815886015776137</v>
      </c>
      <c r="AI41">
        <v>0</v>
      </c>
      <c r="AJ41">
        <v>0</v>
      </c>
      <c r="AK41">
        <v>15.963931533018126</v>
      </c>
      <c r="AL41">
        <v>0</v>
      </c>
      <c r="AM41">
        <v>0</v>
      </c>
      <c r="AN41">
        <v>0.791825</v>
      </c>
      <c r="AO41">
        <v>0</v>
      </c>
      <c r="AP41">
        <v>0</v>
      </c>
      <c r="AQ41">
        <v>7.7777501212698406</v>
      </c>
      <c r="AR41">
        <v>0.97809779864130431</v>
      </c>
      <c r="AS41">
        <v>1.3904274718257508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646.76362325328569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8.9600955905025472</v>
      </c>
      <c r="L42">
        <v>371.23976174744126</v>
      </c>
      <c r="M42">
        <v>27.169754561878953</v>
      </c>
      <c r="N42">
        <v>34.882185751978902</v>
      </c>
      <c r="O42">
        <v>0</v>
      </c>
      <c r="P42">
        <v>37.087094156492974</v>
      </c>
      <c r="Q42">
        <v>3.2206029066666666</v>
      </c>
      <c r="R42">
        <v>12.51692198508205</v>
      </c>
      <c r="S42">
        <v>7.7983341787439615</v>
      </c>
      <c r="T42">
        <v>0</v>
      </c>
      <c r="U42">
        <v>24.739877377093098</v>
      </c>
      <c r="V42">
        <v>5.3605789782359681</v>
      </c>
      <c r="W42">
        <v>13.705014935989258</v>
      </c>
      <c r="X42">
        <v>43.317965402370206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0.56831913203429474</v>
      </c>
      <c r="AF42">
        <v>2.6206783772819473</v>
      </c>
      <c r="AG42">
        <v>12.868639175600002</v>
      </c>
      <c r="AH42">
        <v>6.9079428544878567</v>
      </c>
      <c r="AI42">
        <v>0</v>
      </c>
      <c r="AJ42">
        <v>0</v>
      </c>
      <c r="AK42">
        <v>15.963931533018126</v>
      </c>
      <c r="AL42">
        <v>0</v>
      </c>
      <c r="AM42">
        <v>0</v>
      </c>
      <c r="AN42">
        <v>0.791825</v>
      </c>
      <c r="AO42">
        <v>0</v>
      </c>
      <c r="AP42">
        <v>0</v>
      </c>
      <c r="AQ42">
        <v>7.7777501212698406</v>
      </c>
      <c r="AR42">
        <v>1.3041306027173911</v>
      </c>
      <c r="AS42">
        <v>1.3904274718257508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640.19183184071107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8.9600569372264278</v>
      </c>
      <c r="L43">
        <v>371.24626617445057</v>
      </c>
      <c r="M43">
        <v>27.169754561878953</v>
      </c>
      <c r="N43">
        <v>34.882185751978902</v>
      </c>
      <c r="O43">
        <v>0</v>
      </c>
      <c r="P43">
        <v>36.435578605152379</v>
      </c>
      <c r="Q43">
        <v>3.2199026741803283</v>
      </c>
      <c r="R43">
        <v>12.51692198508205</v>
      </c>
      <c r="S43">
        <v>7.7909429999999995</v>
      </c>
      <c r="T43">
        <v>0</v>
      </c>
      <c r="U43">
        <v>24.739877377093098</v>
      </c>
      <c r="V43">
        <v>5.3605789782359681</v>
      </c>
      <c r="W43">
        <v>13.705014935989258</v>
      </c>
      <c r="X43">
        <v>43.317965402370206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0.56831913203429474</v>
      </c>
      <c r="AF43">
        <v>2.6206783772819473</v>
      </c>
      <c r="AG43">
        <v>12.868639175600002</v>
      </c>
      <c r="AH43">
        <v>0</v>
      </c>
      <c r="AI43">
        <v>0</v>
      </c>
      <c r="AJ43">
        <v>0</v>
      </c>
      <c r="AK43">
        <v>15.963931533018126</v>
      </c>
      <c r="AL43">
        <v>0</v>
      </c>
      <c r="AM43">
        <v>0</v>
      </c>
      <c r="AN43">
        <v>0.791825</v>
      </c>
      <c r="AO43">
        <v>0</v>
      </c>
      <c r="AP43">
        <v>0.71877837746478856</v>
      </c>
      <c r="AQ43">
        <v>7.7777501212698406</v>
      </c>
      <c r="AR43">
        <v>0.97809779864130431</v>
      </c>
      <c r="AS43">
        <v>1.3904274718257508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633.0234933707743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8.9600569372264278</v>
      </c>
      <c r="L44">
        <v>371.24626617445057</v>
      </c>
      <c r="M44">
        <v>27.169754561878953</v>
      </c>
      <c r="N44">
        <v>34.882185751978902</v>
      </c>
      <c r="O44">
        <v>0</v>
      </c>
      <c r="P44">
        <v>36.435578605152379</v>
      </c>
      <c r="Q44">
        <v>3.2199026741803283</v>
      </c>
      <c r="R44">
        <v>12.51692198508205</v>
      </c>
      <c r="S44">
        <v>7.7909429999999995</v>
      </c>
      <c r="T44">
        <v>0</v>
      </c>
      <c r="U44">
        <v>24.739877377093098</v>
      </c>
      <c r="V44">
        <v>5.3605789782359681</v>
      </c>
      <c r="W44">
        <v>13.705014935989258</v>
      </c>
      <c r="X44">
        <v>43.317965402370206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0.56831913203429474</v>
      </c>
      <c r="AF44">
        <v>2.6206783772819473</v>
      </c>
      <c r="AG44">
        <v>12.868639175600002</v>
      </c>
      <c r="AH44">
        <v>0</v>
      </c>
      <c r="AI44">
        <v>0</v>
      </c>
      <c r="AJ44">
        <v>0</v>
      </c>
      <c r="AK44">
        <v>15.963931533018126</v>
      </c>
      <c r="AL44">
        <v>0</v>
      </c>
      <c r="AM44">
        <v>0</v>
      </c>
      <c r="AN44">
        <v>0.791825</v>
      </c>
      <c r="AO44">
        <v>0</v>
      </c>
      <c r="AP44">
        <v>0.71877837746478856</v>
      </c>
      <c r="AQ44">
        <v>7.7777501212698406</v>
      </c>
      <c r="AR44">
        <v>0.97809779864130431</v>
      </c>
      <c r="AS44">
        <v>1.3904274718257508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633.0234933707743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4.9100179843220637</v>
      </c>
      <c r="L45">
        <v>371.24626617445057</v>
      </c>
      <c r="M45">
        <v>24.220981933358669</v>
      </c>
      <c r="N45">
        <v>34.882185751978902</v>
      </c>
      <c r="O45">
        <v>0</v>
      </c>
      <c r="P45">
        <v>36.435578605152379</v>
      </c>
      <c r="Q45">
        <v>3.2199026741803283</v>
      </c>
      <c r="R45">
        <v>12.51692198508205</v>
      </c>
      <c r="S45">
        <v>7.7909429999999995</v>
      </c>
      <c r="T45">
        <v>0</v>
      </c>
      <c r="U45">
        <v>24.739877377093098</v>
      </c>
      <c r="V45">
        <v>5.3605789782359681</v>
      </c>
      <c r="W45">
        <v>13.705014935989258</v>
      </c>
      <c r="X45">
        <v>43.317965402370206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0.56831913203429474</v>
      </c>
      <c r="AF45">
        <v>2.6206783772819473</v>
      </c>
      <c r="AG45">
        <v>12.868639175600002</v>
      </c>
      <c r="AH45">
        <v>0</v>
      </c>
      <c r="AI45">
        <v>0</v>
      </c>
      <c r="AJ45">
        <v>0</v>
      </c>
      <c r="AK45">
        <v>15.963931533018126</v>
      </c>
      <c r="AL45">
        <v>0</v>
      </c>
      <c r="AM45">
        <v>0</v>
      </c>
      <c r="AN45">
        <v>0.791825</v>
      </c>
      <c r="AO45">
        <v>0</v>
      </c>
      <c r="AP45">
        <v>0.71877837746478856</v>
      </c>
      <c r="AQ45">
        <v>4.0749456406349198</v>
      </c>
      <c r="AR45">
        <v>0.97809779864130431</v>
      </c>
      <c r="AS45">
        <v>7.3096763164585195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628.24112615334752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4.9100179843220637</v>
      </c>
      <c r="L46">
        <v>371.24626617445057</v>
      </c>
      <c r="M46">
        <v>22.740061359956822</v>
      </c>
      <c r="N46">
        <v>34.882185751978902</v>
      </c>
      <c r="O46">
        <v>0</v>
      </c>
      <c r="P46">
        <v>36.435578605152379</v>
      </c>
      <c r="Q46">
        <v>3.2199026741803283</v>
      </c>
      <c r="R46">
        <v>12.51692198508205</v>
      </c>
      <c r="S46">
        <v>7.7909429999999995</v>
      </c>
      <c r="T46">
        <v>0</v>
      </c>
      <c r="U46">
        <v>24.739877377093098</v>
      </c>
      <c r="V46">
        <v>5.3605789782359681</v>
      </c>
      <c r="W46">
        <v>13.705014935989258</v>
      </c>
      <c r="X46">
        <v>43.317965402370206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0.56831913203429474</v>
      </c>
      <c r="AF46">
        <v>2.6206783772819473</v>
      </c>
      <c r="AG46">
        <v>12.868639175600002</v>
      </c>
      <c r="AH46">
        <v>0</v>
      </c>
      <c r="AI46">
        <v>0</v>
      </c>
      <c r="AJ46">
        <v>0</v>
      </c>
      <c r="AK46">
        <v>15.963931533018126</v>
      </c>
      <c r="AL46">
        <v>0</v>
      </c>
      <c r="AM46">
        <v>0</v>
      </c>
      <c r="AN46">
        <v>0.791825</v>
      </c>
      <c r="AO46">
        <v>0</v>
      </c>
      <c r="AP46">
        <v>0.71877837746478856</v>
      </c>
      <c r="AQ46">
        <v>0</v>
      </c>
      <c r="AR46">
        <v>11.737174197282609</v>
      </c>
      <c r="AS46">
        <v>7.3096763164585195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633.444336337952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4.9300367455745056</v>
      </c>
      <c r="L47">
        <v>371.24626617445057</v>
      </c>
      <c r="M47">
        <v>22.740061359956822</v>
      </c>
      <c r="N47">
        <v>34.882185751978902</v>
      </c>
      <c r="O47">
        <v>0</v>
      </c>
      <c r="P47">
        <v>36.435578605152379</v>
      </c>
      <c r="Q47">
        <v>3.2199026741803283</v>
      </c>
      <c r="R47">
        <v>12.51692198508205</v>
      </c>
      <c r="S47">
        <v>7.7909429999999995</v>
      </c>
      <c r="T47">
        <v>0</v>
      </c>
      <c r="U47">
        <v>24.739877377093098</v>
      </c>
      <c r="V47">
        <v>5.3605789782359681</v>
      </c>
      <c r="W47">
        <v>13.705014935989258</v>
      </c>
      <c r="X47">
        <v>43.317965402370206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2.6206783772819473</v>
      </c>
      <c r="AG47">
        <v>12.868639175600002</v>
      </c>
      <c r="AH47">
        <v>0</v>
      </c>
      <c r="AI47">
        <v>0</v>
      </c>
      <c r="AJ47">
        <v>0</v>
      </c>
      <c r="AK47">
        <v>15.963931533018126</v>
      </c>
      <c r="AL47">
        <v>0</v>
      </c>
      <c r="AM47">
        <v>0</v>
      </c>
      <c r="AN47">
        <v>0.791825</v>
      </c>
      <c r="AO47">
        <v>0</v>
      </c>
      <c r="AP47">
        <v>0.34047412974316488</v>
      </c>
      <c r="AQ47">
        <v>0</v>
      </c>
      <c r="AR47">
        <v>11.737174197282609</v>
      </c>
      <c r="AS47">
        <v>7.3096763164585195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633.08605085148281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4.9100068134224797</v>
      </c>
      <c r="L48">
        <v>371.24626617445057</v>
      </c>
      <c r="M48">
        <v>22.740061359956822</v>
      </c>
      <c r="N48">
        <v>34.882185751978902</v>
      </c>
      <c r="O48">
        <v>0</v>
      </c>
      <c r="P48">
        <v>36.435578605152379</v>
      </c>
      <c r="Q48">
        <v>3.2199026741803283</v>
      </c>
      <c r="R48">
        <v>12.51692198508205</v>
      </c>
      <c r="S48">
        <v>7.7909429999999995</v>
      </c>
      <c r="T48">
        <v>0</v>
      </c>
      <c r="U48">
        <v>24.739877377093098</v>
      </c>
      <c r="V48">
        <v>5.3605789782359681</v>
      </c>
      <c r="W48">
        <v>13.705014935989258</v>
      </c>
      <c r="X48">
        <v>43.317965402370206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2.6206783772819473</v>
      </c>
      <c r="AG48">
        <v>12.868639175600002</v>
      </c>
      <c r="AH48">
        <v>0</v>
      </c>
      <c r="AI48">
        <v>0</v>
      </c>
      <c r="AJ48">
        <v>0</v>
      </c>
      <c r="AK48">
        <v>15.963931533018126</v>
      </c>
      <c r="AL48">
        <v>0</v>
      </c>
      <c r="AM48">
        <v>0</v>
      </c>
      <c r="AN48">
        <v>0.791825</v>
      </c>
      <c r="AO48">
        <v>0</v>
      </c>
      <c r="AP48">
        <v>0.34047412974316488</v>
      </c>
      <c r="AQ48">
        <v>0</v>
      </c>
      <c r="AR48">
        <v>0.65206530135869556</v>
      </c>
      <c r="AS48">
        <v>7.3096763164585195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621.98091202340686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4.9100075805281991</v>
      </c>
      <c r="L49">
        <v>371.24626617445057</v>
      </c>
      <c r="M49">
        <v>22.740061359956822</v>
      </c>
      <c r="N49">
        <v>34.882185751978902</v>
      </c>
      <c r="O49">
        <v>0</v>
      </c>
      <c r="P49">
        <v>36.435578605152379</v>
      </c>
      <c r="Q49">
        <v>3.2207719360165115</v>
      </c>
      <c r="R49">
        <v>12.51692198508205</v>
      </c>
      <c r="S49">
        <v>7.7909429999999995</v>
      </c>
      <c r="T49">
        <v>0</v>
      </c>
      <c r="U49">
        <v>24.739877377093098</v>
      </c>
      <c r="V49">
        <v>5.3605789782359681</v>
      </c>
      <c r="W49">
        <v>13.705014935989258</v>
      </c>
      <c r="X49">
        <v>43.317965402370206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2.6206783772819473</v>
      </c>
      <c r="AG49">
        <v>12.868639175600002</v>
      </c>
      <c r="AH49">
        <v>0</v>
      </c>
      <c r="AI49">
        <v>0</v>
      </c>
      <c r="AJ49">
        <v>0</v>
      </c>
      <c r="AK49">
        <v>15.963931533018126</v>
      </c>
      <c r="AL49">
        <v>0</v>
      </c>
      <c r="AM49">
        <v>0</v>
      </c>
      <c r="AN49">
        <v>0.791825</v>
      </c>
      <c r="AO49">
        <v>0</v>
      </c>
      <c r="AP49">
        <v>0.34047412974316488</v>
      </c>
      <c r="AQ49">
        <v>0</v>
      </c>
      <c r="AR49">
        <v>0.65206530135869556</v>
      </c>
      <c r="AS49">
        <v>7.3096763164585195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621.98178205234876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4.90998172947155</v>
      </c>
      <c r="L50">
        <v>371.24626617445057</v>
      </c>
      <c r="M50">
        <v>22.740061359956822</v>
      </c>
      <c r="N50">
        <v>34.882185751978902</v>
      </c>
      <c r="O50">
        <v>0</v>
      </c>
      <c r="P50">
        <v>36.435578605152379</v>
      </c>
      <c r="Q50">
        <v>3.2207719360165115</v>
      </c>
      <c r="R50">
        <v>12.51692198508205</v>
      </c>
      <c r="S50">
        <v>7.7958709411764699</v>
      </c>
      <c r="T50">
        <v>0</v>
      </c>
      <c r="U50">
        <v>24.739877377093098</v>
      </c>
      <c r="V50">
        <v>5.3605789782359681</v>
      </c>
      <c r="W50">
        <v>13.705014935989258</v>
      </c>
      <c r="X50">
        <v>43.317965402370206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2.6206783772819473</v>
      </c>
      <c r="AG50">
        <v>12.868639175600002</v>
      </c>
      <c r="AH50">
        <v>0</v>
      </c>
      <c r="AI50">
        <v>0</v>
      </c>
      <c r="AJ50">
        <v>0</v>
      </c>
      <c r="AK50">
        <v>15.963931533018126</v>
      </c>
      <c r="AL50">
        <v>0</v>
      </c>
      <c r="AM50">
        <v>0</v>
      </c>
      <c r="AN50">
        <v>0.791825</v>
      </c>
      <c r="AO50">
        <v>0</v>
      </c>
      <c r="AP50">
        <v>0.34047412974316488</v>
      </c>
      <c r="AQ50">
        <v>0</v>
      </c>
      <c r="AR50">
        <v>0.65206530135869556</v>
      </c>
      <c r="AS50">
        <v>7.3096763164585195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621.98668414246856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4.90998172947155</v>
      </c>
      <c r="L51">
        <v>371.24626617445057</v>
      </c>
      <c r="M51">
        <v>22.740061359956822</v>
      </c>
      <c r="N51">
        <v>34.882185751978902</v>
      </c>
      <c r="O51">
        <v>0</v>
      </c>
      <c r="P51">
        <v>36.435578605152379</v>
      </c>
      <c r="Q51">
        <v>3.2207719360165115</v>
      </c>
      <c r="R51">
        <v>12.51692198508205</v>
      </c>
      <c r="S51">
        <v>7.7958709411764699</v>
      </c>
      <c r="T51">
        <v>0</v>
      </c>
      <c r="U51">
        <v>24.739877377093098</v>
      </c>
      <c r="V51">
        <v>5.3605789782359681</v>
      </c>
      <c r="W51">
        <v>13.705014935989258</v>
      </c>
      <c r="X51">
        <v>43.317965402370206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2.6206783772819473</v>
      </c>
      <c r="AG51">
        <v>12.868639175600002</v>
      </c>
      <c r="AH51">
        <v>0</v>
      </c>
      <c r="AI51">
        <v>0</v>
      </c>
      <c r="AJ51">
        <v>0</v>
      </c>
      <c r="AK51">
        <v>15.963931533018126</v>
      </c>
      <c r="AL51">
        <v>0</v>
      </c>
      <c r="AM51">
        <v>0</v>
      </c>
      <c r="AN51">
        <v>0.791825</v>
      </c>
      <c r="AO51">
        <v>0</v>
      </c>
      <c r="AP51">
        <v>0.34047412974316488</v>
      </c>
      <c r="AQ51">
        <v>0</v>
      </c>
      <c r="AR51">
        <v>0.65206530135869556</v>
      </c>
      <c r="AS51">
        <v>1.3904274718257508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616.0674352978358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4.90998172947155</v>
      </c>
      <c r="L52">
        <v>317.65890177809177</v>
      </c>
      <c r="M52">
        <v>22.740061359956822</v>
      </c>
      <c r="N52">
        <v>34.882185751978902</v>
      </c>
      <c r="O52">
        <v>0</v>
      </c>
      <c r="P52">
        <v>36.435578605152379</v>
      </c>
      <c r="Q52">
        <v>3.2207719360165115</v>
      </c>
      <c r="R52">
        <v>12.523973632125807</v>
      </c>
      <c r="S52">
        <v>7.7958709411764699</v>
      </c>
      <c r="T52">
        <v>0</v>
      </c>
      <c r="U52">
        <v>24.739877377093098</v>
      </c>
      <c r="V52">
        <v>5.3605789782359681</v>
      </c>
      <c r="W52">
        <v>13.705014935989258</v>
      </c>
      <c r="X52">
        <v>43.317965402370206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2.6206783772819473</v>
      </c>
      <c r="AG52">
        <v>12.868639175600002</v>
      </c>
      <c r="AH52">
        <v>0</v>
      </c>
      <c r="AI52">
        <v>0</v>
      </c>
      <c r="AJ52">
        <v>0</v>
      </c>
      <c r="AK52">
        <v>15.963931533018126</v>
      </c>
      <c r="AL52">
        <v>0</v>
      </c>
      <c r="AM52">
        <v>0</v>
      </c>
      <c r="AN52">
        <v>0.791825</v>
      </c>
      <c r="AO52">
        <v>0</v>
      </c>
      <c r="AP52">
        <v>0.34047412974316488</v>
      </c>
      <c r="AQ52">
        <v>0</v>
      </c>
      <c r="AR52">
        <v>0.65206530135869556</v>
      </c>
      <c r="AS52">
        <v>1.3904274718257508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562.4871225485208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4.90998172947155</v>
      </c>
      <c r="L53">
        <v>317.65890177809177</v>
      </c>
      <c r="M53">
        <v>22.740061359956822</v>
      </c>
      <c r="N53">
        <v>34.882185751978902</v>
      </c>
      <c r="O53">
        <v>0</v>
      </c>
      <c r="P53">
        <v>36.435578605152379</v>
      </c>
      <c r="Q53">
        <v>3.2207719360165115</v>
      </c>
      <c r="R53">
        <v>12.523973632125807</v>
      </c>
      <c r="S53">
        <v>7.7958709411764699</v>
      </c>
      <c r="T53">
        <v>0</v>
      </c>
      <c r="U53">
        <v>24.739877377093098</v>
      </c>
      <c r="V53">
        <v>5.3605789782359681</v>
      </c>
      <c r="W53">
        <v>13.705014935989258</v>
      </c>
      <c r="X53">
        <v>43.317965402370206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2.6206783772819473</v>
      </c>
      <c r="AG53">
        <v>12.868639175600002</v>
      </c>
      <c r="AH53">
        <v>0</v>
      </c>
      <c r="AI53">
        <v>0</v>
      </c>
      <c r="AJ53">
        <v>0</v>
      </c>
      <c r="AK53">
        <v>15.963931533018126</v>
      </c>
      <c r="AL53">
        <v>0</v>
      </c>
      <c r="AM53">
        <v>0</v>
      </c>
      <c r="AN53">
        <v>0.791825</v>
      </c>
      <c r="AO53">
        <v>0</v>
      </c>
      <c r="AP53">
        <v>0.34047412974316488</v>
      </c>
      <c r="AQ53">
        <v>0</v>
      </c>
      <c r="AR53">
        <v>0.65206530135869556</v>
      </c>
      <c r="AS53">
        <v>1.3904274718257508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562.4871225485208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4.90998172947155</v>
      </c>
      <c r="L54">
        <v>259.90251852586056</v>
      </c>
      <c r="M54">
        <v>22.740061359956822</v>
      </c>
      <c r="N54">
        <v>34.882185751978902</v>
      </c>
      <c r="O54">
        <v>0</v>
      </c>
      <c r="P54">
        <v>36.435578605152379</v>
      </c>
      <c r="Q54">
        <v>3.2207719360165115</v>
      </c>
      <c r="R54">
        <v>12.523973632125807</v>
      </c>
      <c r="S54">
        <v>7.7958709411764699</v>
      </c>
      <c r="T54">
        <v>0</v>
      </c>
      <c r="U54">
        <v>24.739877377093098</v>
      </c>
      <c r="V54">
        <v>5.3605789782359681</v>
      </c>
      <c r="W54">
        <v>13.705014935989258</v>
      </c>
      <c r="X54">
        <v>43.317965402370206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2.6206783772819473</v>
      </c>
      <c r="AG54">
        <v>12.868639175600002</v>
      </c>
      <c r="AH54">
        <v>0</v>
      </c>
      <c r="AI54">
        <v>0</v>
      </c>
      <c r="AJ54">
        <v>0</v>
      </c>
      <c r="AK54">
        <v>15.963931533018126</v>
      </c>
      <c r="AL54">
        <v>0</v>
      </c>
      <c r="AM54">
        <v>0</v>
      </c>
      <c r="AN54">
        <v>0.791825</v>
      </c>
      <c r="AO54">
        <v>0</v>
      </c>
      <c r="AP54">
        <v>0.34047412974316488</v>
      </c>
      <c r="AQ54">
        <v>0</v>
      </c>
      <c r="AR54">
        <v>0.65206530135869556</v>
      </c>
      <c r="AS54">
        <v>1.3904274718257508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504.73073929628947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4.90998172947155</v>
      </c>
      <c r="L55">
        <v>205.03699497392128</v>
      </c>
      <c r="M55">
        <v>22.740061359956822</v>
      </c>
      <c r="N55">
        <v>34.882185751978902</v>
      </c>
      <c r="O55">
        <v>0</v>
      </c>
      <c r="P55">
        <v>36.435578605152379</v>
      </c>
      <c r="Q55">
        <v>2.2304072418136021</v>
      </c>
      <c r="R55">
        <v>9.3127841041186166</v>
      </c>
      <c r="S55">
        <v>4.279354949083503</v>
      </c>
      <c r="T55">
        <v>0</v>
      </c>
      <c r="U55">
        <v>24.739877377093098</v>
      </c>
      <c r="V55">
        <v>6.1213808249999992</v>
      </c>
      <c r="W55">
        <v>13.704812505189341</v>
      </c>
      <c r="X55">
        <v>45.000023520485584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2.6206783772819473</v>
      </c>
      <c r="AG55">
        <v>12.868639175600002</v>
      </c>
      <c r="AH55">
        <v>0</v>
      </c>
      <c r="AI55">
        <v>0</v>
      </c>
      <c r="AJ55">
        <v>0</v>
      </c>
      <c r="AK55">
        <v>15.963931533018126</v>
      </c>
      <c r="AL55">
        <v>0</v>
      </c>
      <c r="AM55">
        <v>0</v>
      </c>
      <c r="AN55">
        <v>0.791825</v>
      </c>
      <c r="AO55">
        <v>0</v>
      </c>
      <c r="AP55">
        <v>0.34047412974316488</v>
      </c>
      <c r="AQ55">
        <v>0</v>
      </c>
      <c r="AR55">
        <v>0.65206530135869556</v>
      </c>
      <c r="AS55">
        <v>1.3904274718257508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444.58980306412661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4.90998172947155</v>
      </c>
      <c r="L56">
        <v>205.03699497392128</v>
      </c>
      <c r="M56">
        <v>22.740061359956822</v>
      </c>
      <c r="N56">
        <v>34.882185751978902</v>
      </c>
      <c r="O56">
        <v>0</v>
      </c>
      <c r="P56">
        <v>36.435578605152379</v>
      </c>
      <c r="Q56">
        <v>2.2304072418136021</v>
      </c>
      <c r="R56">
        <v>6.7192191549295774</v>
      </c>
      <c r="S56">
        <v>4.279354949083503</v>
      </c>
      <c r="T56">
        <v>0</v>
      </c>
      <c r="U56">
        <v>24.739877377093098</v>
      </c>
      <c r="V56">
        <v>6.1213808249999992</v>
      </c>
      <c r="W56">
        <v>13.704812505189341</v>
      </c>
      <c r="X56">
        <v>43.319740930901439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2.6206783772819473</v>
      </c>
      <c r="AG56">
        <v>12.868639175600002</v>
      </c>
      <c r="AH56">
        <v>0</v>
      </c>
      <c r="AI56">
        <v>0</v>
      </c>
      <c r="AJ56">
        <v>0</v>
      </c>
      <c r="AK56">
        <v>15.963931533018126</v>
      </c>
      <c r="AL56">
        <v>0</v>
      </c>
      <c r="AM56">
        <v>0</v>
      </c>
      <c r="AN56">
        <v>0.791825</v>
      </c>
      <c r="AO56">
        <v>0</v>
      </c>
      <c r="AP56">
        <v>0.34047412974316488</v>
      </c>
      <c r="AQ56">
        <v>0</v>
      </c>
      <c r="AR56">
        <v>0.65206530135869556</v>
      </c>
      <c r="AS56">
        <v>1.3904274718257508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440.31595552535344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4.90998172947155</v>
      </c>
      <c r="L57">
        <v>205.03699497392128</v>
      </c>
      <c r="M57">
        <v>22.740061359956822</v>
      </c>
      <c r="N57">
        <v>34.882185751978902</v>
      </c>
      <c r="O57">
        <v>0</v>
      </c>
      <c r="P57">
        <v>36.435578605152379</v>
      </c>
      <c r="Q57">
        <v>2.2304072418136021</v>
      </c>
      <c r="R57">
        <v>6.7192191549295774</v>
      </c>
      <c r="S57">
        <v>4.279354949083503</v>
      </c>
      <c r="T57">
        <v>0</v>
      </c>
      <c r="U57">
        <v>24.739877377093098</v>
      </c>
      <c r="V57">
        <v>6.1213808249999992</v>
      </c>
      <c r="W57">
        <v>13.704812505189341</v>
      </c>
      <c r="X57">
        <v>43.319740930901439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2.6206783772819473</v>
      </c>
      <c r="AG57">
        <v>12.868639175600002</v>
      </c>
      <c r="AH57">
        <v>0</v>
      </c>
      <c r="AI57">
        <v>0</v>
      </c>
      <c r="AJ57">
        <v>0</v>
      </c>
      <c r="AK57">
        <v>15.963931533018126</v>
      </c>
      <c r="AL57">
        <v>0</v>
      </c>
      <c r="AM57">
        <v>0</v>
      </c>
      <c r="AN57">
        <v>0.791825</v>
      </c>
      <c r="AO57">
        <v>0</v>
      </c>
      <c r="AP57">
        <v>0.22698254863297429</v>
      </c>
      <c r="AQ57">
        <v>0</v>
      </c>
      <c r="AR57">
        <v>0.65206530135869556</v>
      </c>
      <c r="AS57">
        <v>1.3904274718257508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440.20246394424328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4.90998172947155</v>
      </c>
      <c r="L58">
        <v>205.03699497392128</v>
      </c>
      <c r="M58">
        <v>22.740061359956822</v>
      </c>
      <c r="N58">
        <v>34.882185751978902</v>
      </c>
      <c r="O58">
        <v>0</v>
      </c>
      <c r="P58">
        <v>36.435578605152379</v>
      </c>
      <c r="Q58">
        <v>2.2304072418136021</v>
      </c>
      <c r="R58">
        <v>12.524711036904336</v>
      </c>
      <c r="S58">
        <v>4.279354949083503</v>
      </c>
      <c r="T58">
        <v>0</v>
      </c>
      <c r="U58">
        <v>24.739877377093098</v>
      </c>
      <c r="V58">
        <v>6.1213808249999992</v>
      </c>
      <c r="W58">
        <v>13.704812505189341</v>
      </c>
      <c r="X58">
        <v>43.319740930901439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2.6206783772819473</v>
      </c>
      <c r="AG58">
        <v>12.868639175600002</v>
      </c>
      <c r="AH58">
        <v>0</v>
      </c>
      <c r="AI58">
        <v>0</v>
      </c>
      <c r="AJ58">
        <v>0</v>
      </c>
      <c r="AK58">
        <v>15.963931533018126</v>
      </c>
      <c r="AL58">
        <v>0</v>
      </c>
      <c r="AM58">
        <v>0</v>
      </c>
      <c r="AN58">
        <v>0.791825</v>
      </c>
      <c r="AO58">
        <v>0</v>
      </c>
      <c r="AP58">
        <v>0.22698254863297429</v>
      </c>
      <c r="AQ58">
        <v>0</v>
      </c>
      <c r="AR58">
        <v>0.65206530135869556</v>
      </c>
      <c r="AS58">
        <v>1.3904274718257508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446.00795582621805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4.90998172947155</v>
      </c>
      <c r="L59">
        <v>205.03699497392128</v>
      </c>
      <c r="M59">
        <v>22.740061359956822</v>
      </c>
      <c r="N59">
        <v>34.882185751978902</v>
      </c>
      <c r="O59">
        <v>0</v>
      </c>
      <c r="P59">
        <v>36.435578605152379</v>
      </c>
      <c r="Q59">
        <v>2.2304072418136021</v>
      </c>
      <c r="R59">
        <v>12.524711036904336</v>
      </c>
      <c r="S59">
        <v>4.279354949083503</v>
      </c>
      <c r="T59">
        <v>0</v>
      </c>
      <c r="U59">
        <v>24.739877377093098</v>
      </c>
      <c r="V59">
        <v>6.1213808249999992</v>
      </c>
      <c r="W59">
        <v>13.704812505189341</v>
      </c>
      <c r="X59">
        <v>43.319740930901439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0.56831913203429474</v>
      </c>
      <c r="AF59">
        <v>2.6206783772819473</v>
      </c>
      <c r="AG59">
        <v>12.868639175600002</v>
      </c>
      <c r="AH59">
        <v>0</v>
      </c>
      <c r="AI59">
        <v>0</v>
      </c>
      <c r="AJ59">
        <v>0</v>
      </c>
      <c r="AK59">
        <v>15.963931533018126</v>
      </c>
      <c r="AL59">
        <v>0</v>
      </c>
      <c r="AM59">
        <v>0</v>
      </c>
      <c r="AN59">
        <v>0.791825</v>
      </c>
      <c r="AO59">
        <v>0</v>
      </c>
      <c r="AP59">
        <v>0.22698254863297429</v>
      </c>
      <c r="AQ59">
        <v>4.0749456406349198</v>
      </c>
      <c r="AR59">
        <v>0.65206530135869556</v>
      </c>
      <c r="AS59">
        <v>1.3904274718257508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450.08290146685295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4.90998172947155</v>
      </c>
      <c r="L60">
        <v>205.03699497392128</v>
      </c>
      <c r="M60">
        <v>22.740061359956822</v>
      </c>
      <c r="N60">
        <v>34.882185751978902</v>
      </c>
      <c r="O60">
        <v>0</v>
      </c>
      <c r="P60">
        <v>36.435578605152379</v>
      </c>
      <c r="Q60">
        <v>3.2200840156774917</v>
      </c>
      <c r="R60">
        <v>12.524711036904336</v>
      </c>
      <c r="S60">
        <v>7.7948289205479453</v>
      </c>
      <c r="T60">
        <v>0</v>
      </c>
      <c r="U60">
        <v>24.739877377093098</v>
      </c>
      <c r="V60">
        <v>6.1213808249999992</v>
      </c>
      <c r="W60">
        <v>13.704812505189341</v>
      </c>
      <c r="X60">
        <v>43.319740930901439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2.6206783772819473</v>
      </c>
      <c r="AG60">
        <v>12.868639175600002</v>
      </c>
      <c r="AH60">
        <v>0</v>
      </c>
      <c r="AI60">
        <v>0</v>
      </c>
      <c r="AJ60">
        <v>0</v>
      </c>
      <c r="AK60">
        <v>15.963931533018126</v>
      </c>
      <c r="AL60">
        <v>0</v>
      </c>
      <c r="AM60">
        <v>0</v>
      </c>
      <c r="AN60">
        <v>0.791825</v>
      </c>
      <c r="AO60">
        <v>0</v>
      </c>
      <c r="AP60">
        <v>0.22698254863297429</v>
      </c>
      <c r="AQ60">
        <v>4.0749456406349198</v>
      </c>
      <c r="AR60">
        <v>0.65206530135869556</v>
      </c>
      <c r="AS60">
        <v>1.3904274718257508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454.01973308014698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4.90998172947155</v>
      </c>
      <c r="L61">
        <v>204.07353337373388</v>
      </c>
      <c r="M61">
        <v>22.740061359956822</v>
      </c>
      <c r="N61">
        <v>34.882185751978902</v>
      </c>
      <c r="O61">
        <v>0</v>
      </c>
      <c r="P61">
        <v>36.435578605152379</v>
      </c>
      <c r="Q61">
        <v>2.8886618627906984</v>
      </c>
      <c r="R61">
        <v>12.524711036904336</v>
      </c>
      <c r="S61">
        <v>3.8512420223932819</v>
      </c>
      <c r="T61">
        <v>0</v>
      </c>
      <c r="U61">
        <v>24.739877377093098</v>
      </c>
      <c r="V61">
        <v>6.1213808249999992</v>
      </c>
      <c r="W61">
        <v>13.704812505189341</v>
      </c>
      <c r="X61">
        <v>43.319740930901439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2.6206783772819473</v>
      </c>
      <c r="AG61">
        <v>12.868639175600002</v>
      </c>
      <c r="AH61">
        <v>0</v>
      </c>
      <c r="AI61">
        <v>0</v>
      </c>
      <c r="AJ61">
        <v>0</v>
      </c>
      <c r="AK61">
        <v>15.963931533018126</v>
      </c>
      <c r="AL61">
        <v>0</v>
      </c>
      <c r="AM61">
        <v>0</v>
      </c>
      <c r="AN61">
        <v>0.791825</v>
      </c>
      <c r="AO61">
        <v>0</v>
      </c>
      <c r="AP61">
        <v>3.7830424772162384E-2</v>
      </c>
      <c r="AQ61">
        <v>4.0749456406349198</v>
      </c>
      <c r="AR61">
        <v>11.737174197282609</v>
      </c>
      <c r="AS61">
        <v>1.3904274718257508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459.67721920098131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4.90998172947155</v>
      </c>
      <c r="L62">
        <v>204.07353337373388</v>
      </c>
      <c r="M62">
        <v>22.740061359956822</v>
      </c>
      <c r="N62">
        <v>34.882185751978902</v>
      </c>
      <c r="O62">
        <v>0</v>
      </c>
      <c r="P62">
        <v>36.435578605152379</v>
      </c>
      <c r="Q62">
        <v>2.8886618627906984</v>
      </c>
      <c r="R62">
        <v>12.524711036904336</v>
      </c>
      <c r="S62">
        <v>3.8512420223932819</v>
      </c>
      <c r="T62">
        <v>0</v>
      </c>
      <c r="U62">
        <v>24.739877377093098</v>
      </c>
      <c r="V62">
        <v>6.1213808249999992</v>
      </c>
      <c r="W62">
        <v>13.704812505189341</v>
      </c>
      <c r="X62">
        <v>43.319740930901439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2.6206783772819473</v>
      </c>
      <c r="AG62">
        <v>12.868639175600002</v>
      </c>
      <c r="AH62">
        <v>0</v>
      </c>
      <c r="AI62">
        <v>0</v>
      </c>
      <c r="AJ62">
        <v>0</v>
      </c>
      <c r="AK62">
        <v>15.963931533018126</v>
      </c>
      <c r="AL62">
        <v>0</v>
      </c>
      <c r="AM62">
        <v>0</v>
      </c>
      <c r="AN62">
        <v>0.791825</v>
      </c>
      <c r="AO62">
        <v>0</v>
      </c>
      <c r="AP62">
        <v>3.7830424772162384E-2</v>
      </c>
      <c r="AQ62">
        <v>8.1498912812698396</v>
      </c>
      <c r="AR62">
        <v>11.737174197282609</v>
      </c>
      <c r="AS62">
        <v>1.3904274718257508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463.75216484161626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4.90998172947155</v>
      </c>
      <c r="L63">
        <v>231.02713428947982</v>
      </c>
      <c r="M63">
        <v>22.740061359956822</v>
      </c>
      <c r="N63">
        <v>34.882185751978902</v>
      </c>
      <c r="O63">
        <v>0</v>
      </c>
      <c r="P63">
        <v>36.435578605152379</v>
      </c>
      <c r="Q63">
        <v>3.0985646279069772</v>
      </c>
      <c r="R63">
        <v>12.524711036904336</v>
      </c>
      <c r="S63">
        <v>7.7948289205479453</v>
      </c>
      <c r="T63">
        <v>0</v>
      </c>
      <c r="U63">
        <v>24.739877377093098</v>
      </c>
      <c r="V63">
        <v>6.1213808249999992</v>
      </c>
      <c r="W63">
        <v>13.704812505189341</v>
      </c>
      <c r="X63">
        <v>43.319740930901439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0.56831913203429474</v>
      </c>
      <c r="AF63">
        <v>2.6206783772819473</v>
      </c>
      <c r="AG63">
        <v>12.868639175600002</v>
      </c>
      <c r="AH63">
        <v>0</v>
      </c>
      <c r="AI63">
        <v>0</v>
      </c>
      <c r="AJ63">
        <v>0</v>
      </c>
      <c r="AK63">
        <v>15.963931533018126</v>
      </c>
      <c r="AL63">
        <v>0</v>
      </c>
      <c r="AM63">
        <v>0</v>
      </c>
      <c r="AN63">
        <v>0.791825</v>
      </c>
      <c r="AO63">
        <v>0</v>
      </c>
      <c r="AP63">
        <v>3.7830424772162384E-2</v>
      </c>
      <c r="AQ63">
        <v>8.1498912812698396</v>
      </c>
      <c r="AR63">
        <v>0.65206530135869556</v>
      </c>
      <c r="AS63">
        <v>1.3904274718257508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484.3424656567434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4.90998172947155</v>
      </c>
      <c r="L64">
        <v>231.02713428947982</v>
      </c>
      <c r="M64">
        <v>22.740061359956822</v>
      </c>
      <c r="N64">
        <v>34.882185751978902</v>
      </c>
      <c r="O64">
        <v>0</v>
      </c>
      <c r="P64">
        <v>36.435578605152379</v>
      </c>
      <c r="Q64">
        <v>3.2200840156774917</v>
      </c>
      <c r="R64">
        <v>12.524711036904336</v>
      </c>
      <c r="S64">
        <v>7.7948289205479453</v>
      </c>
      <c r="T64">
        <v>0</v>
      </c>
      <c r="U64">
        <v>24.739877377093098</v>
      </c>
      <c r="V64">
        <v>6.1213808249999992</v>
      </c>
      <c r="W64">
        <v>13.704812505189341</v>
      </c>
      <c r="X64">
        <v>43.319740930901439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0.56831913203429474</v>
      </c>
      <c r="AF64">
        <v>2.6206783772819473</v>
      </c>
      <c r="AG64">
        <v>12.868639175600002</v>
      </c>
      <c r="AH64">
        <v>0</v>
      </c>
      <c r="AI64">
        <v>0</v>
      </c>
      <c r="AJ64">
        <v>0</v>
      </c>
      <c r="AK64">
        <v>15.963931533018126</v>
      </c>
      <c r="AL64">
        <v>0</v>
      </c>
      <c r="AM64">
        <v>0</v>
      </c>
      <c r="AN64">
        <v>0.791825</v>
      </c>
      <c r="AO64">
        <v>0</v>
      </c>
      <c r="AP64">
        <v>3.7830424772162384E-2</v>
      </c>
      <c r="AQ64">
        <v>12.224837228730156</v>
      </c>
      <c r="AR64">
        <v>0.65206530135869556</v>
      </c>
      <c r="AS64">
        <v>1.3904274718257508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488.53893099197433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4.90998172947155</v>
      </c>
      <c r="L65">
        <v>204.07353337373388</v>
      </c>
      <c r="M65">
        <v>22.740061359956822</v>
      </c>
      <c r="N65">
        <v>34.882185751978902</v>
      </c>
      <c r="O65">
        <v>0</v>
      </c>
      <c r="P65">
        <v>36.435578605152379</v>
      </c>
      <c r="Q65">
        <v>3.2200840156774917</v>
      </c>
      <c r="R65">
        <v>12.524711036904336</v>
      </c>
      <c r="S65">
        <v>7.7948289205479453</v>
      </c>
      <c r="T65">
        <v>0</v>
      </c>
      <c r="U65">
        <v>24.739877377093098</v>
      </c>
      <c r="V65">
        <v>6.1213808249999992</v>
      </c>
      <c r="W65">
        <v>13.704812505189341</v>
      </c>
      <c r="X65">
        <v>43.319740930901439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2.6206783772819473</v>
      </c>
      <c r="AG65">
        <v>12.868639175600002</v>
      </c>
      <c r="AH65">
        <v>0</v>
      </c>
      <c r="AI65">
        <v>0</v>
      </c>
      <c r="AJ65">
        <v>0</v>
      </c>
      <c r="AK65">
        <v>15.963931533018126</v>
      </c>
      <c r="AL65">
        <v>0</v>
      </c>
      <c r="AM65">
        <v>0</v>
      </c>
      <c r="AN65">
        <v>0.791825</v>
      </c>
      <c r="AO65">
        <v>0</v>
      </c>
      <c r="AP65">
        <v>3.7830424772162384E-2</v>
      </c>
      <c r="AQ65">
        <v>12.224837228730156</v>
      </c>
      <c r="AR65">
        <v>0.65206530135869556</v>
      </c>
      <c r="AS65">
        <v>1.4698805052780259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461.66478310968063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4.90998172947155</v>
      </c>
      <c r="L66">
        <v>204.07353337373388</v>
      </c>
      <c r="M66">
        <v>22.740061359956822</v>
      </c>
      <c r="N66">
        <v>34.882185751978902</v>
      </c>
      <c r="O66">
        <v>0</v>
      </c>
      <c r="P66">
        <v>36.435578605152379</v>
      </c>
      <c r="Q66">
        <v>3.2200840156774917</v>
      </c>
      <c r="R66">
        <v>12.524711036904336</v>
      </c>
      <c r="S66">
        <v>7.7948289205479453</v>
      </c>
      <c r="T66">
        <v>0</v>
      </c>
      <c r="U66">
        <v>24.739877377093098</v>
      </c>
      <c r="V66">
        <v>6.1213808249999992</v>
      </c>
      <c r="W66">
        <v>13.704812505189341</v>
      </c>
      <c r="X66">
        <v>43.319740930901439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2.6206783772819473</v>
      </c>
      <c r="AG66">
        <v>12.868639175600002</v>
      </c>
      <c r="AH66">
        <v>0</v>
      </c>
      <c r="AI66">
        <v>0</v>
      </c>
      <c r="AJ66">
        <v>0</v>
      </c>
      <c r="AK66">
        <v>15.963931533018126</v>
      </c>
      <c r="AL66">
        <v>0</v>
      </c>
      <c r="AM66">
        <v>0</v>
      </c>
      <c r="AN66">
        <v>0.791825</v>
      </c>
      <c r="AO66">
        <v>0</v>
      </c>
      <c r="AP66">
        <v>3.7830424772162384E-2</v>
      </c>
      <c r="AQ66">
        <v>12.224837228730156</v>
      </c>
      <c r="AR66">
        <v>0.65206530135869556</v>
      </c>
      <c r="AS66">
        <v>1.4698805052780259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463.59065690513518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4.90998172947155</v>
      </c>
      <c r="L67">
        <v>204.07353337373388</v>
      </c>
      <c r="M67">
        <v>22.740061359956822</v>
      </c>
      <c r="N67">
        <v>34.882185751978902</v>
      </c>
      <c r="O67">
        <v>0</v>
      </c>
      <c r="P67">
        <v>36.435578605152379</v>
      </c>
      <c r="Q67">
        <v>3.2200840156774917</v>
      </c>
      <c r="R67">
        <v>12.524711036904336</v>
      </c>
      <c r="S67">
        <v>7.7948289205479453</v>
      </c>
      <c r="T67">
        <v>0</v>
      </c>
      <c r="U67">
        <v>24.739877377093098</v>
      </c>
      <c r="V67">
        <v>6.1213808249999992</v>
      </c>
      <c r="W67">
        <v>13.704812505189341</v>
      </c>
      <c r="X67">
        <v>42.899038249128921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0.56831913203429474</v>
      </c>
      <c r="AF67">
        <v>2.6206783772819473</v>
      </c>
      <c r="AG67">
        <v>12.868639175600002</v>
      </c>
      <c r="AH67">
        <v>0</v>
      </c>
      <c r="AI67">
        <v>0</v>
      </c>
      <c r="AJ67">
        <v>0</v>
      </c>
      <c r="AK67">
        <v>15.963931533018126</v>
      </c>
      <c r="AL67">
        <v>0</v>
      </c>
      <c r="AM67">
        <v>0</v>
      </c>
      <c r="AN67">
        <v>0.791825</v>
      </c>
      <c r="AO67">
        <v>0</v>
      </c>
      <c r="AP67">
        <v>3.7830424772162384E-2</v>
      </c>
      <c r="AQ67">
        <v>12.224837228730156</v>
      </c>
      <c r="AR67">
        <v>0.65206530135869556</v>
      </c>
      <c r="AS67">
        <v>1.4698805052780259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463.16995422336265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4.90998172947155</v>
      </c>
      <c r="L68">
        <v>221.39894049650766</v>
      </c>
      <c r="M68">
        <v>22.740061359956822</v>
      </c>
      <c r="N68">
        <v>34.882185751978902</v>
      </c>
      <c r="O68">
        <v>0</v>
      </c>
      <c r="P68">
        <v>36.435578605152379</v>
      </c>
      <c r="Q68">
        <v>3.2207719360165115</v>
      </c>
      <c r="R68">
        <v>12.521667411699777</v>
      </c>
      <c r="S68">
        <v>7.7473324776785715</v>
      </c>
      <c r="T68">
        <v>0</v>
      </c>
      <c r="U68">
        <v>24.739877377093098</v>
      </c>
      <c r="V68">
        <v>5.3605789782359681</v>
      </c>
      <c r="W68">
        <v>13.705014935989258</v>
      </c>
      <c r="X68">
        <v>43.317965402370206</v>
      </c>
      <c r="Y68">
        <v>0</v>
      </c>
      <c r="Z68">
        <v>1.9258737954545455</v>
      </c>
      <c r="AA68">
        <v>0</v>
      </c>
      <c r="AB68">
        <v>0</v>
      </c>
      <c r="AC68">
        <v>0</v>
      </c>
      <c r="AD68">
        <v>0</v>
      </c>
      <c r="AE68">
        <v>0.56831913203429474</v>
      </c>
      <c r="AF68">
        <v>2.6206783772819473</v>
      </c>
      <c r="AG68">
        <v>12.868639175600002</v>
      </c>
      <c r="AH68">
        <v>0</v>
      </c>
      <c r="AI68">
        <v>0</v>
      </c>
      <c r="AJ68">
        <v>0</v>
      </c>
      <c r="AK68">
        <v>15.963931533018126</v>
      </c>
      <c r="AL68">
        <v>0</v>
      </c>
      <c r="AM68">
        <v>0</v>
      </c>
      <c r="AN68">
        <v>0.791825</v>
      </c>
      <c r="AO68">
        <v>0</v>
      </c>
      <c r="AP68">
        <v>3.7830424772162384E-2</v>
      </c>
      <c r="AQ68">
        <v>12.224837228730156</v>
      </c>
      <c r="AR68">
        <v>0.65206530135869556</v>
      </c>
      <c r="AS68">
        <v>1.4698805052780259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480.10383693567854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4.90998172947155</v>
      </c>
      <c r="L69">
        <v>269.52891801771131</v>
      </c>
      <c r="M69">
        <v>22.740061359956822</v>
      </c>
      <c r="N69">
        <v>34.882185751978902</v>
      </c>
      <c r="O69">
        <v>0</v>
      </c>
      <c r="P69">
        <v>36.435578605152379</v>
      </c>
      <c r="Q69">
        <v>3.2207719360165115</v>
      </c>
      <c r="R69">
        <v>12.518377093849546</v>
      </c>
      <c r="S69">
        <v>7.7954294133215694</v>
      </c>
      <c r="T69">
        <v>0</v>
      </c>
      <c r="U69">
        <v>24.739877377093098</v>
      </c>
      <c r="V69">
        <v>5.3605789782359681</v>
      </c>
      <c r="W69">
        <v>13.705014935989258</v>
      </c>
      <c r="X69">
        <v>43.317965402370206</v>
      </c>
      <c r="Y69">
        <v>0</v>
      </c>
      <c r="Z69">
        <v>0.32487749999999999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2.6206783772819473</v>
      </c>
      <c r="AG69">
        <v>12.868639175600002</v>
      </c>
      <c r="AH69">
        <v>5.9850193810559666</v>
      </c>
      <c r="AI69">
        <v>0</v>
      </c>
      <c r="AJ69">
        <v>0</v>
      </c>
      <c r="AK69">
        <v>15.963931533018126</v>
      </c>
      <c r="AL69">
        <v>0</v>
      </c>
      <c r="AM69">
        <v>0</v>
      </c>
      <c r="AN69">
        <v>0.791825</v>
      </c>
      <c r="AO69">
        <v>0</v>
      </c>
      <c r="AP69">
        <v>3.7830424772162384E-2</v>
      </c>
      <c r="AQ69">
        <v>12.224837228730156</v>
      </c>
      <c r="AR69">
        <v>0.65206530135869556</v>
      </c>
      <c r="AS69">
        <v>1.4698805052780259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536.96065154796167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4.9100382132248752</v>
      </c>
      <c r="L70">
        <v>337.59291079251511</v>
      </c>
      <c r="M70">
        <v>22.740061359956822</v>
      </c>
      <c r="N70">
        <v>34.882185751978902</v>
      </c>
      <c r="O70">
        <v>0</v>
      </c>
      <c r="P70">
        <v>36.435578605152379</v>
      </c>
      <c r="Q70">
        <v>3.2206029066666666</v>
      </c>
      <c r="R70">
        <v>12.518377093849546</v>
      </c>
      <c r="S70">
        <v>7.7978850059031881</v>
      </c>
      <c r="T70">
        <v>0</v>
      </c>
      <c r="U70">
        <v>24.739877377093098</v>
      </c>
      <c r="V70">
        <v>5.3605789782359681</v>
      </c>
      <c r="W70">
        <v>13.705014935989258</v>
      </c>
      <c r="X70">
        <v>43.317965402370206</v>
      </c>
      <c r="Y70">
        <v>0</v>
      </c>
      <c r="Z70">
        <v>0.32487749999999999</v>
      </c>
      <c r="AA70">
        <v>0</v>
      </c>
      <c r="AB70">
        <v>0</v>
      </c>
      <c r="AC70">
        <v>0</v>
      </c>
      <c r="AD70">
        <v>0</v>
      </c>
      <c r="AE70">
        <v>4.8663265197194088</v>
      </c>
      <c r="AF70">
        <v>2.6206783772819473</v>
      </c>
      <c r="AG70">
        <v>12.868639175600002</v>
      </c>
      <c r="AH70">
        <v>12.305647437360085</v>
      </c>
      <c r="AI70">
        <v>0</v>
      </c>
      <c r="AJ70">
        <v>0</v>
      </c>
      <c r="AK70">
        <v>15.963931533018126</v>
      </c>
      <c r="AL70">
        <v>0</v>
      </c>
      <c r="AM70">
        <v>1.5590653510877717</v>
      </c>
      <c r="AN70">
        <v>0.791825</v>
      </c>
      <c r="AO70">
        <v>0</v>
      </c>
      <c r="AP70">
        <v>3.7830424772162384E-2</v>
      </c>
      <c r="AQ70">
        <v>12.224837228730156</v>
      </c>
      <c r="AR70">
        <v>0.65206530135869556</v>
      </c>
      <c r="AS70">
        <v>1.4698805052780259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612.90668077714258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8.9599384272858966</v>
      </c>
      <c r="L71">
        <v>367.71227551638515</v>
      </c>
      <c r="M71">
        <v>22.740061359956822</v>
      </c>
      <c r="N71">
        <v>34.882185751978902</v>
      </c>
      <c r="O71">
        <v>0</v>
      </c>
      <c r="P71">
        <v>36.435578605152379</v>
      </c>
      <c r="Q71">
        <v>3.2206029066666666</v>
      </c>
      <c r="R71">
        <v>12.518377093849546</v>
      </c>
      <c r="S71">
        <v>7.7978850059031881</v>
      </c>
      <c r="T71">
        <v>0</v>
      </c>
      <c r="U71">
        <v>24.739877377093098</v>
      </c>
      <c r="V71">
        <v>5.3605789782359681</v>
      </c>
      <c r="W71">
        <v>13.705014935989258</v>
      </c>
      <c r="X71">
        <v>43.317965402370206</v>
      </c>
      <c r="Y71">
        <v>0</v>
      </c>
      <c r="Z71">
        <v>0.32487749999999999</v>
      </c>
      <c r="AA71">
        <v>0</v>
      </c>
      <c r="AB71">
        <v>0.98425834658664646</v>
      </c>
      <c r="AC71">
        <v>0</v>
      </c>
      <c r="AD71">
        <v>0</v>
      </c>
      <c r="AE71">
        <v>4.8663265197194088</v>
      </c>
      <c r="AF71">
        <v>5.2413570613590261</v>
      </c>
      <c r="AG71">
        <v>12.868639175600002</v>
      </c>
      <c r="AH71">
        <v>20.695861557360086</v>
      </c>
      <c r="AI71">
        <v>0</v>
      </c>
      <c r="AJ71">
        <v>0</v>
      </c>
      <c r="AK71">
        <v>15.963931533018126</v>
      </c>
      <c r="AL71">
        <v>0</v>
      </c>
      <c r="AM71">
        <v>3.7598673503375841</v>
      </c>
      <c r="AN71">
        <v>0.791825</v>
      </c>
      <c r="AO71">
        <v>0</v>
      </c>
      <c r="AP71">
        <v>3.7830424772162384E-2</v>
      </c>
      <c r="AQ71">
        <v>12.224837228730156</v>
      </c>
      <c r="AR71">
        <v>0.65206530135869556</v>
      </c>
      <c r="AS71">
        <v>2.18495749955397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661.98697585926323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8.9600363701123307</v>
      </c>
      <c r="L72">
        <v>367.71227551638515</v>
      </c>
      <c r="M72">
        <v>22.740061359956822</v>
      </c>
      <c r="N72">
        <v>34.882185751978902</v>
      </c>
      <c r="O72">
        <v>0</v>
      </c>
      <c r="P72">
        <v>36.435578605152379</v>
      </c>
      <c r="Q72">
        <v>3.2206029066666666</v>
      </c>
      <c r="R72">
        <v>12.518377093849546</v>
      </c>
      <c r="S72">
        <v>7.7978850059031881</v>
      </c>
      <c r="T72">
        <v>0</v>
      </c>
      <c r="U72">
        <v>24.739877377093098</v>
      </c>
      <c r="V72">
        <v>5.3605789782359681</v>
      </c>
      <c r="W72">
        <v>13.705014935989258</v>
      </c>
      <c r="X72">
        <v>43.317965402370206</v>
      </c>
      <c r="Y72">
        <v>0</v>
      </c>
      <c r="Z72">
        <v>0.32487749999999999</v>
      </c>
      <c r="AA72">
        <v>2.3327006666666663</v>
      </c>
      <c r="AB72">
        <v>3.8897897441860461</v>
      </c>
      <c r="AC72">
        <v>0.37608786909062353</v>
      </c>
      <c r="AD72">
        <v>2.6982204726722174</v>
      </c>
      <c r="AE72">
        <v>4.8663265197194088</v>
      </c>
      <c r="AF72">
        <v>7.8620354386409739</v>
      </c>
      <c r="AG72">
        <v>12.868639175600002</v>
      </c>
      <c r="AH72">
        <v>27.631771724751854</v>
      </c>
      <c r="AI72">
        <v>0</v>
      </c>
      <c r="AJ72">
        <v>0</v>
      </c>
      <c r="AK72">
        <v>15.963931533018126</v>
      </c>
      <c r="AL72">
        <v>0</v>
      </c>
      <c r="AM72">
        <v>4.6677476316579147</v>
      </c>
      <c r="AN72">
        <v>0.791825</v>
      </c>
      <c r="AO72">
        <v>0</v>
      </c>
      <c r="AP72">
        <v>3.7830424772162384E-2</v>
      </c>
      <c r="AQ72">
        <v>12.224837228730156</v>
      </c>
      <c r="AR72">
        <v>0.65206530135869556</v>
      </c>
      <c r="AS72">
        <v>2.18495749955397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680.76408303411256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8.429951335508294</v>
      </c>
      <c r="L73">
        <v>367.71227551638515</v>
      </c>
      <c r="M73">
        <v>22.740061359956822</v>
      </c>
      <c r="N73">
        <v>34.882185751978902</v>
      </c>
      <c r="O73">
        <v>0</v>
      </c>
      <c r="P73">
        <v>36.435578605152379</v>
      </c>
      <c r="Q73">
        <v>3.2206029066666666</v>
      </c>
      <c r="R73">
        <v>12.518377093849546</v>
      </c>
      <c r="S73">
        <v>7.7978850059031881</v>
      </c>
      <c r="T73">
        <v>0</v>
      </c>
      <c r="U73">
        <v>24.739877377093098</v>
      </c>
      <c r="V73">
        <v>5.3605789782359681</v>
      </c>
      <c r="W73">
        <v>13.705014935989258</v>
      </c>
      <c r="X73">
        <v>43.317965402370206</v>
      </c>
      <c r="Y73">
        <v>0</v>
      </c>
      <c r="Z73">
        <v>5.777621386363637</v>
      </c>
      <c r="AA73">
        <v>6.0542912746835444</v>
      </c>
      <c r="AB73">
        <v>7.7795791815453841</v>
      </c>
      <c r="AC73">
        <v>8.5834522626825827</v>
      </c>
      <c r="AD73">
        <v>5.396441252157457</v>
      </c>
      <c r="AE73">
        <v>9.7326530394388175</v>
      </c>
      <c r="AF73">
        <v>10.482714122718052</v>
      </c>
      <c r="AG73">
        <v>12.868639175600002</v>
      </c>
      <c r="AH73">
        <v>27.631771724751854</v>
      </c>
      <c r="AI73">
        <v>0</v>
      </c>
      <c r="AJ73">
        <v>0</v>
      </c>
      <c r="AK73">
        <v>15.963931533018126</v>
      </c>
      <c r="AL73">
        <v>0</v>
      </c>
      <c r="AM73">
        <v>4.6677476316579147</v>
      </c>
      <c r="AN73">
        <v>0.791825</v>
      </c>
      <c r="AO73">
        <v>0</v>
      </c>
      <c r="AP73">
        <v>0</v>
      </c>
      <c r="AQ73">
        <v>12.224837228730156</v>
      </c>
      <c r="AR73">
        <v>0.65206530135869556</v>
      </c>
      <c r="AS73">
        <v>1.7876926390871251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711.25561702288303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8.9499861181883578</v>
      </c>
      <c r="L74">
        <v>367.71227551638515</v>
      </c>
      <c r="M74">
        <v>22.740061359956822</v>
      </c>
      <c r="N74">
        <v>34.882185751978902</v>
      </c>
      <c r="O74">
        <v>0</v>
      </c>
      <c r="P74">
        <v>36.435578605152379</v>
      </c>
      <c r="Q74">
        <v>3.2206029066666666</v>
      </c>
      <c r="R74">
        <v>12.518377093849546</v>
      </c>
      <c r="S74">
        <v>7.7978850059031881</v>
      </c>
      <c r="T74">
        <v>0</v>
      </c>
      <c r="U74">
        <v>24.739877377093098</v>
      </c>
      <c r="V74">
        <v>5.3605789782359681</v>
      </c>
      <c r="W74">
        <v>13.705014935989258</v>
      </c>
      <c r="X74">
        <v>43.317965402370206</v>
      </c>
      <c r="Y74">
        <v>0</v>
      </c>
      <c r="Z74">
        <v>5.777621386363637</v>
      </c>
      <c r="AA74">
        <v>8.2969497704641348</v>
      </c>
      <c r="AB74">
        <v>7.7795791815453841</v>
      </c>
      <c r="AC74">
        <v>8.5834522626825827</v>
      </c>
      <c r="AD74">
        <v>7.8028356000000008</v>
      </c>
      <c r="AE74">
        <v>9.7326530394388175</v>
      </c>
      <c r="AF74">
        <v>10.482714122718052</v>
      </c>
      <c r="AG74">
        <v>12.868639175600002</v>
      </c>
      <c r="AH74">
        <v>27.631771724751854</v>
      </c>
      <c r="AI74">
        <v>0</v>
      </c>
      <c r="AJ74">
        <v>0</v>
      </c>
      <c r="AK74">
        <v>15.963931533018126</v>
      </c>
      <c r="AL74">
        <v>0</v>
      </c>
      <c r="AM74">
        <v>4.6677476316579147</v>
      </c>
      <c r="AN74">
        <v>0.791825</v>
      </c>
      <c r="AO74">
        <v>0</v>
      </c>
      <c r="AP74">
        <v>0</v>
      </c>
      <c r="AQ74">
        <v>12.224837228730156</v>
      </c>
      <c r="AR74">
        <v>0.65206530135869556</v>
      </c>
      <c r="AS74">
        <v>1.7876926390871251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716.4247046491862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8.9499861181883578</v>
      </c>
      <c r="L75">
        <v>367.71227551638515</v>
      </c>
      <c r="M75">
        <v>22.740061359956822</v>
      </c>
      <c r="N75">
        <v>34.882185751978902</v>
      </c>
      <c r="O75">
        <v>0</v>
      </c>
      <c r="P75">
        <v>36.435578605152379</v>
      </c>
      <c r="Q75">
        <v>3.2206029066666666</v>
      </c>
      <c r="R75">
        <v>12.518377093849546</v>
      </c>
      <c r="S75">
        <v>7.7978850059031881</v>
      </c>
      <c r="T75">
        <v>0</v>
      </c>
      <c r="U75">
        <v>24.739877377093098</v>
      </c>
      <c r="V75">
        <v>5.3605789782359681</v>
      </c>
      <c r="W75">
        <v>13.705014935989258</v>
      </c>
      <c r="X75">
        <v>43.317965402370206</v>
      </c>
      <c r="Y75">
        <v>0</v>
      </c>
      <c r="Z75">
        <v>3.851747590909091</v>
      </c>
      <c r="AA75">
        <v>8.2969497704641348</v>
      </c>
      <c r="AB75">
        <v>7.7795791815453841</v>
      </c>
      <c r="AC75">
        <v>8.5834522626825827</v>
      </c>
      <c r="AD75">
        <v>7.8028356000000008</v>
      </c>
      <c r="AE75">
        <v>9.7326530394388175</v>
      </c>
      <c r="AF75">
        <v>10.482714122718052</v>
      </c>
      <c r="AG75">
        <v>12.868639175600002</v>
      </c>
      <c r="AH75">
        <v>27.631771724751854</v>
      </c>
      <c r="AI75">
        <v>0</v>
      </c>
      <c r="AJ75">
        <v>0</v>
      </c>
      <c r="AK75">
        <v>15.963931533018126</v>
      </c>
      <c r="AL75">
        <v>0</v>
      </c>
      <c r="AM75">
        <v>4.6677476316579147</v>
      </c>
      <c r="AN75">
        <v>0.791825</v>
      </c>
      <c r="AO75">
        <v>0</v>
      </c>
      <c r="AP75">
        <v>0</v>
      </c>
      <c r="AQ75">
        <v>12.224837228730156</v>
      </c>
      <c r="AR75">
        <v>11.737174197282609</v>
      </c>
      <c r="AS75">
        <v>1.7876926390871251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725.58393974965554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8.9499861181883578</v>
      </c>
      <c r="L76">
        <v>367.71227551638515</v>
      </c>
      <c r="M76">
        <v>22.740061359956822</v>
      </c>
      <c r="N76">
        <v>34.882185751978902</v>
      </c>
      <c r="O76">
        <v>0</v>
      </c>
      <c r="P76">
        <v>36.435578605152379</v>
      </c>
      <c r="Q76">
        <v>3.2206029066666666</v>
      </c>
      <c r="R76">
        <v>12.518377093849546</v>
      </c>
      <c r="S76">
        <v>7.7978850059031881</v>
      </c>
      <c r="T76">
        <v>0</v>
      </c>
      <c r="U76">
        <v>24.739877377093098</v>
      </c>
      <c r="V76">
        <v>5.3605789782359681</v>
      </c>
      <c r="W76">
        <v>13.705014935989258</v>
      </c>
      <c r="X76">
        <v>43.317965402370206</v>
      </c>
      <c r="Y76">
        <v>0</v>
      </c>
      <c r="Z76">
        <v>3.851747590909091</v>
      </c>
      <c r="AA76">
        <v>8.2969497704641348</v>
      </c>
      <c r="AB76">
        <v>7.7795791815453841</v>
      </c>
      <c r="AC76">
        <v>8.5834522626825827</v>
      </c>
      <c r="AD76">
        <v>7.8028356000000008</v>
      </c>
      <c r="AE76">
        <v>9.7326530394388175</v>
      </c>
      <c r="AF76">
        <v>10.482714122718052</v>
      </c>
      <c r="AG76">
        <v>12.868639175600002</v>
      </c>
      <c r="AH76">
        <v>27.631771724751854</v>
      </c>
      <c r="AI76">
        <v>0</v>
      </c>
      <c r="AJ76">
        <v>0</v>
      </c>
      <c r="AK76">
        <v>15.963931533018126</v>
      </c>
      <c r="AL76">
        <v>0</v>
      </c>
      <c r="AM76">
        <v>4.6677476316579147</v>
      </c>
      <c r="AN76">
        <v>0.791825</v>
      </c>
      <c r="AO76">
        <v>0</v>
      </c>
      <c r="AP76">
        <v>0</v>
      </c>
      <c r="AQ76">
        <v>12.224837228730156</v>
      </c>
      <c r="AR76">
        <v>11.737174197282609</v>
      </c>
      <c r="AS76">
        <v>1.7876926390871251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725.58393974965554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8.9499861181883578</v>
      </c>
      <c r="L77">
        <v>367.71227551638515</v>
      </c>
      <c r="M77">
        <v>22.740061359956822</v>
      </c>
      <c r="N77">
        <v>34.882185751978902</v>
      </c>
      <c r="O77">
        <v>0</v>
      </c>
      <c r="P77">
        <v>36.435578605152379</v>
      </c>
      <c r="Q77">
        <v>3.2206029066666666</v>
      </c>
      <c r="R77">
        <v>12.518377093849546</v>
      </c>
      <c r="S77">
        <v>7.7978850059031881</v>
      </c>
      <c r="T77">
        <v>0</v>
      </c>
      <c r="U77">
        <v>24.739877377093098</v>
      </c>
      <c r="V77">
        <v>5.3605789782359681</v>
      </c>
      <c r="W77">
        <v>13.705014935989258</v>
      </c>
      <c r="X77">
        <v>43.317965402370206</v>
      </c>
      <c r="Y77">
        <v>0</v>
      </c>
      <c r="Z77">
        <v>3.851747590909091</v>
      </c>
      <c r="AA77">
        <v>8.2969497704641348</v>
      </c>
      <c r="AB77">
        <v>7.7795791815453841</v>
      </c>
      <c r="AC77">
        <v>8.5834522626825827</v>
      </c>
      <c r="AD77">
        <v>7.8028356000000008</v>
      </c>
      <c r="AE77">
        <v>9.7326530394388175</v>
      </c>
      <c r="AF77">
        <v>10.482714122718052</v>
      </c>
      <c r="AG77">
        <v>12.868639175600002</v>
      </c>
      <c r="AH77">
        <v>27.631771724751854</v>
      </c>
      <c r="AI77">
        <v>0</v>
      </c>
      <c r="AJ77">
        <v>0</v>
      </c>
      <c r="AK77">
        <v>15.963931533018126</v>
      </c>
      <c r="AL77">
        <v>0</v>
      </c>
      <c r="AM77">
        <v>4.6677476316579147</v>
      </c>
      <c r="AN77">
        <v>0.791825</v>
      </c>
      <c r="AO77">
        <v>0</v>
      </c>
      <c r="AP77">
        <v>0</v>
      </c>
      <c r="AQ77">
        <v>12.224837228730156</v>
      </c>
      <c r="AR77">
        <v>1.3041306027173911</v>
      </c>
      <c r="AS77">
        <v>1.7876926390871251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715.15089615509032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8.9499861181883578</v>
      </c>
      <c r="L78">
        <v>367.71227551638515</v>
      </c>
      <c r="M78">
        <v>22.740061359956822</v>
      </c>
      <c r="N78">
        <v>34.882185751978902</v>
      </c>
      <c r="O78">
        <v>0</v>
      </c>
      <c r="P78">
        <v>36.435578605152379</v>
      </c>
      <c r="Q78">
        <v>3.2206029066666666</v>
      </c>
      <c r="R78">
        <v>12.518377093849546</v>
      </c>
      <c r="S78">
        <v>7.7978850059031881</v>
      </c>
      <c r="T78">
        <v>0</v>
      </c>
      <c r="U78">
        <v>24.739877377093098</v>
      </c>
      <c r="V78">
        <v>5.3605789782359681</v>
      </c>
      <c r="W78">
        <v>13.705014935989258</v>
      </c>
      <c r="X78">
        <v>43.317965402370206</v>
      </c>
      <c r="Y78">
        <v>0</v>
      </c>
      <c r="Z78">
        <v>3.851747590909091</v>
      </c>
      <c r="AA78">
        <v>8.2969497704641348</v>
      </c>
      <c r="AB78">
        <v>7.7795791815453841</v>
      </c>
      <c r="AC78">
        <v>8.5834522626825827</v>
      </c>
      <c r="AD78">
        <v>5.396441252157457</v>
      </c>
      <c r="AE78">
        <v>9.7326530394388175</v>
      </c>
      <c r="AF78">
        <v>10.482714122718052</v>
      </c>
      <c r="AG78">
        <v>12.868639175600002</v>
      </c>
      <c r="AH78">
        <v>27.631771724751854</v>
      </c>
      <c r="AI78">
        <v>0</v>
      </c>
      <c r="AJ78">
        <v>0</v>
      </c>
      <c r="AK78">
        <v>15.963931533018126</v>
      </c>
      <c r="AL78">
        <v>0</v>
      </c>
      <c r="AM78">
        <v>4.6677476316579147</v>
      </c>
      <c r="AN78">
        <v>0.791825</v>
      </c>
      <c r="AO78">
        <v>0</v>
      </c>
      <c r="AP78">
        <v>0</v>
      </c>
      <c r="AQ78">
        <v>12.224837228730156</v>
      </c>
      <c r="AR78">
        <v>0.65206530135869556</v>
      </c>
      <c r="AS78">
        <v>1.7876926390871251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712.09243650588917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8.9499861181883578</v>
      </c>
      <c r="L79">
        <v>367.71227551638515</v>
      </c>
      <c r="M79">
        <v>24.61954569872913</v>
      </c>
      <c r="N79">
        <v>34.882185751978902</v>
      </c>
      <c r="O79">
        <v>0</v>
      </c>
      <c r="P79">
        <v>36.433017538769718</v>
      </c>
      <c r="Q79">
        <v>3.2206029066666666</v>
      </c>
      <c r="R79">
        <v>12.518377093849546</v>
      </c>
      <c r="S79">
        <v>7.7978850059031881</v>
      </c>
      <c r="T79">
        <v>0</v>
      </c>
      <c r="U79">
        <v>24.739877377093098</v>
      </c>
      <c r="V79">
        <v>5.3605789782359681</v>
      </c>
      <c r="W79">
        <v>13.705014935989258</v>
      </c>
      <c r="X79">
        <v>43.317965402370206</v>
      </c>
      <c r="Y79">
        <v>0</v>
      </c>
      <c r="Z79">
        <v>1.9258737954545455</v>
      </c>
      <c r="AA79">
        <v>0</v>
      </c>
      <c r="AB79">
        <v>3.8897897441860461</v>
      </c>
      <c r="AC79">
        <v>0.37608786909062353</v>
      </c>
      <c r="AD79">
        <v>2.6982204726722174</v>
      </c>
      <c r="AE79">
        <v>4.8663265197194088</v>
      </c>
      <c r="AF79">
        <v>5.8237300000000003</v>
      </c>
      <c r="AG79">
        <v>12.868639175600002</v>
      </c>
      <c r="AH79">
        <v>20.695861557360086</v>
      </c>
      <c r="AI79">
        <v>0</v>
      </c>
      <c r="AJ79">
        <v>0</v>
      </c>
      <c r="AK79">
        <v>15.963931533018126</v>
      </c>
      <c r="AL79">
        <v>0</v>
      </c>
      <c r="AM79">
        <v>4.6677476316579147</v>
      </c>
      <c r="AN79">
        <v>0.791825</v>
      </c>
      <c r="AO79">
        <v>0</v>
      </c>
      <c r="AP79">
        <v>0</v>
      </c>
      <c r="AQ79">
        <v>12.224837228730156</v>
      </c>
      <c r="AR79">
        <v>0.65206530135869556</v>
      </c>
      <c r="AS79">
        <v>1.7876926390871251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672.48994079209422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8.9499861181883578</v>
      </c>
      <c r="L80">
        <v>367.71227551638515</v>
      </c>
      <c r="M80">
        <v>25.68987943432052</v>
      </c>
      <c r="N80">
        <v>34.882185751978902</v>
      </c>
      <c r="O80">
        <v>0</v>
      </c>
      <c r="P80">
        <v>36.433017538769718</v>
      </c>
      <c r="Q80">
        <v>3.2206029066666666</v>
      </c>
      <c r="R80">
        <v>12.518377093849546</v>
      </c>
      <c r="S80">
        <v>7.7978850059031881</v>
      </c>
      <c r="T80">
        <v>0</v>
      </c>
      <c r="U80">
        <v>24.739877377093098</v>
      </c>
      <c r="V80">
        <v>5.3605789782359681</v>
      </c>
      <c r="W80">
        <v>13.705014935989258</v>
      </c>
      <c r="X80">
        <v>43.317965402370206</v>
      </c>
      <c r="Y80">
        <v>0</v>
      </c>
      <c r="Z80">
        <v>1.9258737954545455</v>
      </c>
      <c r="AA80">
        <v>0</v>
      </c>
      <c r="AB80">
        <v>3.8897897441860461</v>
      </c>
      <c r="AC80">
        <v>0</v>
      </c>
      <c r="AD80">
        <v>0</v>
      </c>
      <c r="AE80">
        <v>4.8663265197194088</v>
      </c>
      <c r="AF80">
        <v>2.6206783772819473</v>
      </c>
      <c r="AG80">
        <v>12.868639175600002</v>
      </c>
      <c r="AH80">
        <v>11.186952160000001</v>
      </c>
      <c r="AI80">
        <v>0</v>
      </c>
      <c r="AJ80">
        <v>0</v>
      </c>
      <c r="AK80">
        <v>15.963931533018126</v>
      </c>
      <c r="AL80">
        <v>0</v>
      </c>
      <c r="AM80">
        <v>3.7598673503375841</v>
      </c>
      <c r="AN80">
        <v>0.791825</v>
      </c>
      <c r="AO80">
        <v>0</v>
      </c>
      <c r="AP80">
        <v>0</v>
      </c>
      <c r="AQ80">
        <v>12.224837228730156</v>
      </c>
      <c r="AR80">
        <v>0.97809779864130431</v>
      </c>
      <c r="AS80">
        <v>1.7876926390871251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657.19215738180696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8.9499861181883578</v>
      </c>
      <c r="L81">
        <v>367.71227551638515</v>
      </c>
      <c r="M81">
        <v>25.688834364179105</v>
      </c>
      <c r="N81">
        <v>34.882185751978902</v>
      </c>
      <c r="O81">
        <v>0</v>
      </c>
      <c r="P81">
        <v>36.433017538769718</v>
      </c>
      <c r="Q81">
        <v>3.2206029066666666</v>
      </c>
      <c r="R81">
        <v>12.518377093849546</v>
      </c>
      <c r="S81">
        <v>7.7978850059031881</v>
      </c>
      <c r="T81">
        <v>0</v>
      </c>
      <c r="U81">
        <v>24.739877377093098</v>
      </c>
      <c r="V81">
        <v>5.3605789782359681</v>
      </c>
      <c r="W81">
        <v>13.705014935989258</v>
      </c>
      <c r="X81">
        <v>43.317965402370206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4.8663265197194088</v>
      </c>
      <c r="AF81">
        <v>2.6206783772819473</v>
      </c>
      <c r="AG81">
        <v>12.868639175600002</v>
      </c>
      <c r="AH81">
        <v>5.5934760800000003</v>
      </c>
      <c r="AI81">
        <v>0</v>
      </c>
      <c r="AJ81">
        <v>0</v>
      </c>
      <c r="AK81">
        <v>15.963931533018126</v>
      </c>
      <c r="AL81">
        <v>0</v>
      </c>
      <c r="AM81">
        <v>2.4409610922730685</v>
      </c>
      <c r="AN81">
        <v>0.791825</v>
      </c>
      <c r="AO81">
        <v>0</v>
      </c>
      <c r="AP81">
        <v>0</v>
      </c>
      <c r="AQ81">
        <v>12.224837228730156</v>
      </c>
      <c r="AR81">
        <v>0.71727180081521735</v>
      </c>
      <c r="AS81">
        <v>1.7876926390871251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644.20224043613428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8.9499861181883578</v>
      </c>
      <c r="L82">
        <v>367.71227551638515</v>
      </c>
      <c r="M82">
        <v>25.688834364179105</v>
      </c>
      <c r="N82">
        <v>34.882185751978902</v>
      </c>
      <c r="O82">
        <v>0</v>
      </c>
      <c r="P82">
        <v>36.433017538769718</v>
      </c>
      <c r="Q82">
        <v>3.2206029066666666</v>
      </c>
      <c r="R82">
        <v>12.518377093849546</v>
      </c>
      <c r="S82">
        <v>7.7978850059031881</v>
      </c>
      <c r="T82">
        <v>0</v>
      </c>
      <c r="U82">
        <v>24.739877377093098</v>
      </c>
      <c r="V82">
        <v>5.3605789782359681</v>
      </c>
      <c r="W82">
        <v>13.705014935989258</v>
      </c>
      <c r="X82">
        <v>43.317965402370206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4.8663265197194088</v>
      </c>
      <c r="AF82">
        <v>2.6206783772819473</v>
      </c>
      <c r="AG82">
        <v>12.868639175600002</v>
      </c>
      <c r="AH82">
        <v>0</v>
      </c>
      <c r="AI82">
        <v>0</v>
      </c>
      <c r="AJ82">
        <v>0</v>
      </c>
      <c r="AK82">
        <v>15.963931533018126</v>
      </c>
      <c r="AL82">
        <v>0</v>
      </c>
      <c r="AM82">
        <v>1.2126064523630908</v>
      </c>
      <c r="AN82">
        <v>0.791825</v>
      </c>
      <c r="AO82">
        <v>0</v>
      </c>
      <c r="AP82">
        <v>0</v>
      </c>
      <c r="AQ82">
        <v>7.7777501212698406</v>
      </c>
      <c r="AR82">
        <v>0.71727180081521735</v>
      </c>
      <c r="AS82">
        <v>1.7876926390871251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632.933322608764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4.7299936616004432</v>
      </c>
      <c r="L83">
        <v>371.24302976291364</v>
      </c>
      <c r="M83">
        <v>25.688834364179105</v>
      </c>
      <c r="N83">
        <v>34.882185751978902</v>
      </c>
      <c r="O83">
        <v>0</v>
      </c>
      <c r="P83">
        <v>36.433017538769718</v>
      </c>
      <c r="Q83">
        <v>3.2206029066666666</v>
      </c>
      <c r="R83">
        <v>12.518377093849546</v>
      </c>
      <c r="S83">
        <v>7.7978850059031881</v>
      </c>
      <c r="T83">
        <v>0</v>
      </c>
      <c r="U83">
        <v>24.739877377093098</v>
      </c>
      <c r="V83">
        <v>5.3605789782359681</v>
      </c>
      <c r="W83">
        <v>13.705014935989258</v>
      </c>
      <c r="X83">
        <v>43.317965402370206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4.8663265197194088</v>
      </c>
      <c r="AF83">
        <v>0</v>
      </c>
      <c r="AG83">
        <v>12.868639175600002</v>
      </c>
      <c r="AH83">
        <v>0</v>
      </c>
      <c r="AI83">
        <v>0</v>
      </c>
      <c r="AJ83">
        <v>0</v>
      </c>
      <c r="AK83">
        <v>15.963931533018126</v>
      </c>
      <c r="AL83">
        <v>0</v>
      </c>
      <c r="AM83">
        <v>0</v>
      </c>
      <c r="AN83">
        <v>0.791825</v>
      </c>
      <c r="AO83">
        <v>0</v>
      </c>
      <c r="AP83">
        <v>0</v>
      </c>
      <c r="AQ83">
        <v>7.7777501212698406</v>
      </c>
      <c r="AR83">
        <v>11.737174197282609</v>
      </c>
      <c r="AS83">
        <v>1.4698805052780259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639.11288983171789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4.7299693761035906</v>
      </c>
      <c r="L84">
        <v>371.23976174744126</v>
      </c>
      <c r="M84">
        <v>25.688834364179105</v>
      </c>
      <c r="N84">
        <v>34.882185751978902</v>
      </c>
      <c r="O84">
        <v>0</v>
      </c>
      <c r="P84">
        <v>36.433017538769718</v>
      </c>
      <c r="Q84">
        <v>3.2206029066666666</v>
      </c>
      <c r="R84">
        <v>12.518377093849546</v>
      </c>
      <c r="S84">
        <v>7.7978850059031881</v>
      </c>
      <c r="T84">
        <v>0</v>
      </c>
      <c r="U84">
        <v>24.739877377093098</v>
      </c>
      <c r="V84">
        <v>5.3605789782359681</v>
      </c>
      <c r="W84">
        <v>13.705014935989258</v>
      </c>
      <c r="X84">
        <v>43.317965402370206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12.868639175600002</v>
      </c>
      <c r="AH84">
        <v>0</v>
      </c>
      <c r="AI84">
        <v>0</v>
      </c>
      <c r="AJ84">
        <v>0</v>
      </c>
      <c r="AK84">
        <v>15.963931533018126</v>
      </c>
      <c r="AL84">
        <v>0</v>
      </c>
      <c r="AM84">
        <v>0</v>
      </c>
      <c r="AN84">
        <v>0.791825</v>
      </c>
      <c r="AO84">
        <v>0</v>
      </c>
      <c r="AP84">
        <v>0</v>
      </c>
      <c r="AQ84">
        <v>7.7777501212698406</v>
      </c>
      <c r="AR84">
        <v>11.737174197282609</v>
      </c>
      <c r="AS84">
        <v>1.4698805052780259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639.10959753074872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4.7299693761035906</v>
      </c>
      <c r="L85">
        <v>354.30265748060401</v>
      </c>
      <c r="M85">
        <v>25.688834364179105</v>
      </c>
      <c r="N85">
        <v>34.882185751978902</v>
      </c>
      <c r="O85">
        <v>0</v>
      </c>
      <c r="P85">
        <v>36.433017538769718</v>
      </c>
      <c r="Q85">
        <v>3.2199026741803283</v>
      </c>
      <c r="R85">
        <v>12.518377093849546</v>
      </c>
      <c r="S85">
        <v>7.8003783684210521</v>
      </c>
      <c r="T85">
        <v>0</v>
      </c>
      <c r="U85">
        <v>24.739877377093098</v>
      </c>
      <c r="V85">
        <v>5.3605789782359681</v>
      </c>
      <c r="W85">
        <v>13.705014935989258</v>
      </c>
      <c r="X85">
        <v>43.317965402370206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12.868639175600002</v>
      </c>
      <c r="AH85">
        <v>0</v>
      </c>
      <c r="AI85">
        <v>0</v>
      </c>
      <c r="AJ85">
        <v>0</v>
      </c>
      <c r="AK85">
        <v>15.963931533018126</v>
      </c>
      <c r="AL85">
        <v>0</v>
      </c>
      <c r="AM85">
        <v>0</v>
      </c>
      <c r="AN85">
        <v>0.791825</v>
      </c>
      <c r="AO85">
        <v>0</v>
      </c>
      <c r="AP85">
        <v>0</v>
      </c>
      <c r="AQ85">
        <v>7.7777501212698406</v>
      </c>
      <c r="AR85">
        <v>1.3041306027173911</v>
      </c>
      <c r="AS85">
        <v>1.4698805052780259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611.74124279937769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4.7299693761035906</v>
      </c>
      <c r="L86">
        <v>341.7235022453151</v>
      </c>
      <c r="M86">
        <v>25.688834364179105</v>
      </c>
      <c r="N86">
        <v>34.882185751978902</v>
      </c>
      <c r="O86">
        <v>0</v>
      </c>
      <c r="P86">
        <v>36.433017538769718</v>
      </c>
      <c r="Q86">
        <v>3.2199026741803283</v>
      </c>
      <c r="R86">
        <v>12.518377093849546</v>
      </c>
      <c r="S86">
        <v>7.8003783684210521</v>
      </c>
      <c r="T86">
        <v>0</v>
      </c>
      <c r="U86">
        <v>24.739877377093098</v>
      </c>
      <c r="V86">
        <v>5.3605789782359681</v>
      </c>
      <c r="W86">
        <v>13.705014935989258</v>
      </c>
      <c r="X86">
        <v>43.317965402370206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12.868639175600002</v>
      </c>
      <c r="AH86">
        <v>0</v>
      </c>
      <c r="AI86">
        <v>0</v>
      </c>
      <c r="AJ86">
        <v>0</v>
      </c>
      <c r="AK86">
        <v>15.963931533018126</v>
      </c>
      <c r="AL86">
        <v>0</v>
      </c>
      <c r="AM86">
        <v>0</v>
      </c>
      <c r="AN86">
        <v>0.791825</v>
      </c>
      <c r="AO86">
        <v>0</v>
      </c>
      <c r="AP86">
        <v>0</v>
      </c>
      <c r="AQ86">
        <v>7.7777501212698406</v>
      </c>
      <c r="AR86">
        <v>1.3041306027173911</v>
      </c>
      <c r="AS86">
        <v>1.4698805052780259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599.16208756408878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4.7299693761035906</v>
      </c>
      <c r="L87">
        <v>341.7235022453151</v>
      </c>
      <c r="M87">
        <v>25.688834364179105</v>
      </c>
      <c r="N87">
        <v>34.882185751978902</v>
      </c>
      <c r="O87">
        <v>0</v>
      </c>
      <c r="P87">
        <v>36.433017538769718</v>
      </c>
      <c r="Q87">
        <v>3.2199026741803283</v>
      </c>
      <c r="R87">
        <v>12.518377093849546</v>
      </c>
      <c r="S87">
        <v>7.8003783684210521</v>
      </c>
      <c r="T87">
        <v>0</v>
      </c>
      <c r="U87">
        <v>24.739877377093098</v>
      </c>
      <c r="V87">
        <v>5.3605789782359681</v>
      </c>
      <c r="W87">
        <v>13.705014935989258</v>
      </c>
      <c r="X87">
        <v>43.317965402370206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12.868639175600002</v>
      </c>
      <c r="AH87">
        <v>0</v>
      </c>
      <c r="AI87">
        <v>0</v>
      </c>
      <c r="AJ87">
        <v>0</v>
      </c>
      <c r="AK87">
        <v>15.963931533018126</v>
      </c>
      <c r="AL87">
        <v>0</v>
      </c>
      <c r="AM87">
        <v>0</v>
      </c>
      <c r="AN87">
        <v>0.791825</v>
      </c>
      <c r="AO87">
        <v>0</v>
      </c>
      <c r="AP87">
        <v>0</v>
      </c>
      <c r="AQ87">
        <v>7.7777501212698406</v>
      </c>
      <c r="AR87">
        <v>1.3041306027173911</v>
      </c>
      <c r="AS87">
        <v>1.7876926390871251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599.47989969789785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4.7299693761035906</v>
      </c>
      <c r="L88">
        <v>298.40708568326414</v>
      </c>
      <c r="M88">
        <v>25.688834364179105</v>
      </c>
      <c r="N88">
        <v>34.882185751978902</v>
      </c>
      <c r="O88">
        <v>0</v>
      </c>
      <c r="P88">
        <v>36.433017538769718</v>
      </c>
      <c r="Q88">
        <v>2.8886178260869566</v>
      </c>
      <c r="R88">
        <v>5.7724674290563476</v>
      </c>
      <c r="S88">
        <v>3.8495539634146341</v>
      </c>
      <c r="T88">
        <v>0</v>
      </c>
      <c r="U88">
        <v>24.739877377093098</v>
      </c>
      <c r="V88">
        <v>5.3605789782359681</v>
      </c>
      <c r="W88">
        <v>13.705014935989258</v>
      </c>
      <c r="X88">
        <v>43.317965402370206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12.868639175600002</v>
      </c>
      <c r="AH88">
        <v>0</v>
      </c>
      <c r="AI88">
        <v>0</v>
      </c>
      <c r="AJ88">
        <v>0</v>
      </c>
      <c r="AK88">
        <v>15.963931533018126</v>
      </c>
      <c r="AL88">
        <v>0</v>
      </c>
      <c r="AM88">
        <v>0</v>
      </c>
      <c r="AN88">
        <v>0.791825</v>
      </c>
      <c r="AO88">
        <v>0</v>
      </c>
      <c r="AP88">
        <v>0</v>
      </c>
      <c r="AQ88">
        <v>7.7777501212698406</v>
      </c>
      <c r="AR88">
        <v>1.3041306027173911</v>
      </c>
      <c r="AS88">
        <v>1.7876926390871251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545.13546421795377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4.7299693761035906</v>
      </c>
      <c r="L89">
        <v>243.36820737605109</v>
      </c>
      <c r="M89">
        <v>25.688834364179105</v>
      </c>
      <c r="N89">
        <v>34.882185751978902</v>
      </c>
      <c r="O89">
        <v>0</v>
      </c>
      <c r="P89">
        <v>36.433017538769718</v>
      </c>
      <c r="Q89">
        <v>2.8886178260869566</v>
      </c>
      <c r="R89">
        <v>5.7724674290563476</v>
      </c>
      <c r="S89">
        <v>3.8495539634146341</v>
      </c>
      <c r="T89">
        <v>0</v>
      </c>
      <c r="U89">
        <v>24.739877377093098</v>
      </c>
      <c r="V89">
        <v>5.3605789782359681</v>
      </c>
      <c r="W89">
        <v>13.705014935989258</v>
      </c>
      <c r="X89">
        <v>43.317965402370206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12.868639175600002</v>
      </c>
      <c r="AH89">
        <v>0</v>
      </c>
      <c r="AI89">
        <v>0</v>
      </c>
      <c r="AJ89">
        <v>0</v>
      </c>
      <c r="AK89">
        <v>15.963931533018126</v>
      </c>
      <c r="AL89">
        <v>0</v>
      </c>
      <c r="AM89">
        <v>0</v>
      </c>
      <c r="AN89">
        <v>0.791825</v>
      </c>
      <c r="AO89">
        <v>0</v>
      </c>
      <c r="AP89">
        <v>0</v>
      </c>
      <c r="AQ89">
        <v>4.0749456406349198</v>
      </c>
      <c r="AR89">
        <v>1.3041306027173911</v>
      </c>
      <c r="AS89">
        <v>1.7876926390871251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486.39378143010578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4.7299693761035906</v>
      </c>
      <c r="L90">
        <v>204.07175089644971</v>
      </c>
      <c r="M90">
        <v>25.688834364179105</v>
      </c>
      <c r="N90">
        <v>34.882185751978902</v>
      </c>
      <c r="O90">
        <v>0</v>
      </c>
      <c r="P90">
        <v>36.433017538769718</v>
      </c>
      <c r="Q90">
        <v>3.2199026741803283</v>
      </c>
      <c r="R90">
        <v>12.521667411699777</v>
      </c>
      <c r="S90">
        <v>7.8003783684210521</v>
      </c>
      <c r="T90">
        <v>0</v>
      </c>
      <c r="U90">
        <v>24.739877377093098</v>
      </c>
      <c r="V90">
        <v>5.3605789782359681</v>
      </c>
      <c r="W90">
        <v>13.705014935989258</v>
      </c>
      <c r="X90">
        <v>43.317965402370206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12.868639175600002</v>
      </c>
      <c r="AH90">
        <v>0</v>
      </c>
      <c r="AI90">
        <v>0</v>
      </c>
      <c r="AJ90">
        <v>0</v>
      </c>
      <c r="AK90">
        <v>15.963931533018126</v>
      </c>
      <c r="AL90">
        <v>0</v>
      </c>
      <c r="AM90">
        <v>0</v>
      </c>
      <c r="AN90">
        <v>0.791825</v>
      </c>
      <c r="AO90">
        <v>0</v>
      </c>
      <c r="AP90">
        <v>0</v>
      </c>
      <c r="AQ90">
        <v>4.0749456406349198</v>
      </c>
      <c r="AR90">
        <v>1.3041306027173911</v>
      </c>
      <c r="AS90">
        <v>1.7876926390871251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458.12863418624761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4.7299693761035906</v>
      </c>
      <c r="L91">
        <v>204.07175089644971</v>
      </c>
      <c r="M91">
        <v>25.688834364179105</v>
      </c>
      <c r="N91">
        <v>34.882185751978902</v>
      </c>
      <c r="O91">
        <v>0</v>
      </c>
      <c r="P91">
        <v>36.433017538769718</v>
      </c>
      <c r="Q91">
        <v>2.8886178260869566</v>
      </c>
      <c r="R91">
        <v>5.7724674290563476</v>
      </c>
      <c r="S91">
        <v>3.8495539634146341</v>
      </c>
      <c r="T91">
        <v>0</v>
      </c>
      <c r="U91">
        <v>24.739877377093098</v>
      </c>
      <c r="V91">
        <v>5.3605789782359681</v>
      </c>
      <c r="W91">
        <v>13.705014935989258</v>
      </c>
      <c r="X91">
        <v>43.317965402370206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4.8663265197194088</v>
      </c>
      <c r="AF91">
        <v>0</v>
      </c>
      <c r="AG91">
        <v>12.868639175600002</v>
      </c>
      <c r="AH91">
        <v>0</v>
      </c>
      <c r="AI91">
        <v>0</v>
      </c>
      <c r="AJ91">
        <v>0</v>
      </c>
      <c r="AK91">
        <v>15.963931533018126</v>
      </c>
      <c r="AL91">
        <v>0</v>
      </c>
      <c r="AM91">
        <v>0</v>
      </c>
      <c r="AN91">
        <v>0.791825</v>
      </c>
      <c r="AO91">
        <v>0</v>
      </c>
      <c r="AP91">
        <v>0</v>
      </c>
      <c r="AQ91">
        <v>4.0749456406349198</v>
      </c>
      <c r="AR91">
        <v>1.3041306027173911</v>
      </c>
      <c r="AS91">
        <v>1.7876926390871251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447.0973249505044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4.7299942658819392</v>
      </c>
      <c r="L92">
        <v>204.07353337373388</v>
      </c>
      <c r="M92">
        <v>25.688834364179105</v>
      </c>
      <c r="N92">
        <v>34.882185751978902</v>
      </c>
      <c r="O92">
        <v>0</v>
      </c>
      <c r="P92">
        <v>36.433017538769718</v>
      </c>
      <c r="Q92">
        <v>2.8911346420323323</v>
      </c>
      <c r="R92">
        <v>5.7724674290563476</v>
      </c>
      <c r="S92">
        <v>3.8497333795013855</v>
      </c>
      <c r="T92">
        <v>0</v>
      </c>
      <c r="U92">
        <v>24.739877377093098</v>
      </c>
      <c r="V92">
        <v>5.3605789782359681</v>
      </c>
      <c r="W92">
        <v>13.705014935989258</v>
      </c>
      <c r="X92">
        <v>43.317965402370206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0.56831913203429474</v>
      </c>
      <c r="AF92">
        <v>0</v>
      </c>
      <c r="AG92">
        <v>12.868639175600002</v>
      </c>
      <c r="AH92">
        <v>0</v>
      </c>
      <c r="AI92">
        <v>0</v>
      </c>
      <c r="AJ92">
        <v>0</v>
      </c>
      <c r="AK92">
        <v>15.963931533018126</v>
      </c>
      <c r="AL92">
        <v>0</v>
      </c>
      <c r="AM92">
        <v>0</v>
      </c>
      <c r="AN92">
        <v>0.791825</v>
      </c>
      <c r="AO92">
        <v>0</v>
      </c>
      <c r="AP92">
        <v>0</v>
      </c>
      <c r="AQ92">
        <v>4.0749456406349198</v>
      </c>
      <c r="AR92">
        <v>1.3041306027173911</v>
      </c>
      <c r="AS92">
        <v>1.7876926390871251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442.80382116191402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4.7299861916247607</v>
      </c>
      <c r="L93">
        <v>204.07175089644971</v>
      </c>
      <c r="M93">
        <v>25.688834364179105</v>
      </c>
      <c r="N93">
        <v>34.882185751978902</v>
      </c>
      <c r="O93">
        <v>0</v>
      </c>
      <c r="P93">
        <v>36.433017538769718</v>
      </c>
      <c r="Q93">
        <v>2.8886178260869566</v>
      </c>
      <c r="R93">
        <v>5.7724674290563476</v>
      </c>
      <c r="S93">
        <v>3.8495539634146341</v>
      </c>
      <c r="T93">
        <v>0</v>
      </c>
      <c r="U93">
        <v>24.739877377093098</v>
      </c>
      <c r="V93">
        <v>6.1214411909774444</v>
      </c>
      <c r="W93">
        <v>13.705014935989258</v>
      </c>
      <c r="X93">
        <v>43.317965402370206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0</v>
      </c>
      <c r="AG93">
        <v>12.868639175600002</v>
      </c>
      <c r="AH93">
        <v>0</v>
      </c>
      <c r="AI93">
        <v>0</v>
      </c>
      <c r="AJ93">
        <v>0</v>
      </c>
      <c r="AK93">
        <v>15.963931533018126</v>
      </c>
      <c r="AL93">
        <v>0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1.3041306027173911</v>
      </c>
      <c r="AS93">
        <v>1.3904274718257508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439.08798578318567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4.7299590062755801</v>
      </c>
      <c r="L94">
        <v>204.07175089644971</v>
      </c>
      <c r="M94">
        <v>25.688834364179105</v>
      </c>
      <c r="N94">
        <v>34.882185751978902</v>
      </c>
      <c r="O94">
        <v>0</v>
      </c>
      <c r="P94">
        <v>36.433017538769718</v>
      </c>
      <c r="Q94">
        <v>2.8886178260869566</v>
      </c>
      <c r="R94">
        <v>5.7724674290563476</v>
      </c>
      <c r="S94">
        <v>3.8495539634146341</v>
      </c>
      <c r="T94">
        <v>0</v>
      </c>
      <c r="U94">
        <v>24.739877377093098</v>
      </c>
      <c r="V94">
        <v>6.1214411909774444</v>
      </c>
      <c r="W94">
        <v>13.705014935989258</v>
      </c>
      <c r="X94">
        <v>43.317965402370206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0</v>
      </c>
      <c r="AG94">
        <v>12.868639175600002</v>
      </c>
      <c r="AH94">
        <v>0</v>
      </c>
      <c r="AI94">
        <v>0</v>
      </c>
      <c r="AJ94">
        <v>0</v>
      </c>
      <c r="AK94">
        <v>15.963931533018126</v>
      </c>
      <c r="AL94">
        <v>0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1.3041306027173911</v>
      </c>
      <c r="AS94">
        <v>1.3904274718257508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439.08795859783652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4.7299785840006647</v>
      </c>
      <c r="L95">
        <v>204.07175089644971</v>
      </c>
      <c r="M95">
        <v>25.688834364179105</v>
      </c>
      <c r="N95">
        <v>34.882185751978902</v>
      </c>
      <c r="O95">
        <v>0</v>
      </c>
      <c r="P95">
        <v>36.433017538769718</v>
      </c>
      <c r="Q95">
        <v>2.8886178260869566</v>
      </c>
      <c r="R95">
        <v>5.7724674290563476</v>
      </c>
      <c r="S95">
        <v>3.8495539634146341</v>
      </c>
      <c r="T95">
        <v>0</v>
      </c>
      <c r="U95">
        <v>24.739877377093098</v>
      </c>
      <c r="V95">
        <v>6.1214411909774444</v>
      </c>
      <c r="W95">
        <v>13.705014935989258</v>
      </c>
      <c r="X95">
        <v>43.317965402370206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12.868639175600002</v>
      </c>
      <c r="AH95">
        <v>0</v>
      </c>
      <c r="AI95">
        <v>0</v>
      </c>
      <c r="AJ95">
        <v>0</v>
      </c>
      <c r="AK95">
        <v>15.963931533018126</v>
      </c>
      <c r="AL95">
        <v>0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0.65206530135869556</v>
      </c>
      <c r="AS95">
        <v>1.3904274718257508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441.0565912514848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4.7299785840006647</v>
      </c>
      <c r="L96">
        <v>204.07175089644971</v>
      </c>
      <c r="M96">
        <v>25.688834364179105</v>
      </c>
      <c r="N96">
        <v>34.882185751978902</v>
      </c>
      <c r="O96">
        <v>0</v>
      </c>
      <c r="P96">
        <v>36.433017538769718</v>
      </c>
      <c r="Q96">
        <v>2.8886178260869566</v>
      </c>
      <c r="R96">
        <v>5.7724674290563476</v>
      </c>
      <c r="S96">
        <v>3.8495539634146341</v>
      </c>
      <c r="T96">
        <v>0</v>
      </c>
      <c r="U96">
        <v>24.739877377093098</v>
      </c>
      <c r="V96">
        <v>6.1214411909774444</v>
      </c>
      <c r="W96">
        <v>13.705014935989258</v>
      </c>
      <c r="X96">
        <v>43.317965402370206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12.868639175600002</v>
      </c>
      <c r="AH96">
        <v>0</v>
      </c>
      <c r="AI96">
        <v>0</v>
      </c>
      <c r="AJ96">
        <v>0</v>
      </c>
      <c r="AK96">
        <v>15.963931533018126</v>
      </c>
      <c r="AL96">
        <v>0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0.65206530135869556</v>
      </c>
      <c r="AS96">
        <v>1.3904274718257508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441.0565912514848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4.7299785840006647</v>
      </c>
      <c r="L97">
        <v>204.53468796260225</v>
      </c>
      <c r="M97">
        <v>25.688834364179105</v>
      </c>
      <c r="N97">
        <v>34.882185751978902</v>
      </c>
      <c r="O97">
        <v>0</v>
      </c>
      <c r="P97">
        <v>36.433017538769718</v>
      </c>
      <c r="Q97">
        <v>3.2237166440677969</v>
      </c>
      <c r="R97">
        <v>12.521667411699777</v>
      </c>
      <c r="S97">
        <v>7.7981807311586051</v>
      </c>
      <c r="T97">
        <v>0</v>
      </c>
      <c r="U97">
        <v>24.739877377093098</v>
      </c>
      <c r="V97">
        <v>6.1214411909774444</v>
      </c>
      <c r="W97">
        <v>13.705014935989258</v>
      </c>
      <c r="X97">
        <v>43.317965402370206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12.868639175600002</v>
      </c>
      <c r="AH97">
        <v>0</v>
      </c>
      <c r="AI97">
        <v>0</v>
      </c>
      <c r="AJ97">
        <v>0</v>
      </c>
      <c r="AK97">
        <v>15.963931533018126</v>
      </c>
      <c r="AL97">
        <v>0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0.65206530135869556</v>
      </c>
      <c r="AS97">
        <v>1.3904274718257508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452.55245388600554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4.7299785840006647</v>
      </c>
      <c r="L98">
        <v>204.53468796260225</v>
      </c>
      <c r="M98">
        <v>25.688834364179105</v>
      </c>
      <c r="N98">
        <v>34.882185751978902</v>
      </c>
      <c r="O98">
        <v>0</v>
      </c>
      <c r="P98">
        <v>36.433017538769718</v>
      </c>
      <c r="Q98">
        <v>3.2237166440677969</v>
      </c>
      <c r="R98">
        <v>12.521667411699777</v>
      </c>
      <c r="S98">
        <v>7.7981807311586051</v>
      </c>
      <c r="T98">
        <v>0</v>
      </c>
      <c r="U98">
        <v>24.739877377093098</v>
      </c>
      <c r="V98">
        <v>6.1214411909774444</v>
      </c>
      <c r="W98">
        <v>13.705014935989258</v>
      </c>
      <c r="X98">
        <v>43.317965402370206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12.868639175600002</v>
      </c>
      <c r="AH98">
        <v>0</v>
      </c>
      <c r="AI98">
        <v>0</v>
      </c>
      <c r="AJ98">
        <v>0</v>
      </c>
      <c r="AK98">
        <v>15.963931533018126</v>
      </c>
      <c r="AL98">
        <v>0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0.65206530135869556</v>
      </c>
      <c r="AS98">
        <v>1.3904274718257508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452.55245388600554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0.14435222247219429</v>
      </c>
      <c r="L99">
        <f t="shared" si="2"/>
        <v>6.7183232561650108</v>
      </c>
      <c r="M99">
        <f t="shared" si="2"/>
        <v>0.60712028552478037</v>
      </c>
      <c r="N99">
        <f t="shared" si="2"/>
        <v>0.83717245804749185</v>
      </c>
      <c r="O99">
        <f t="shared" si="2"/>
        <v>0</v>
      </c>
      <c r="P99">
        <f t="shared" si="2"/>
        <v>0.88061821812603169</v>
      </c>
      <c r="Q99">
        <f t="shared" si="2"/>
        <v>6.9175145600186838E-2</v>
      </c>
      <c r="R99">
        <f t="shared" si="2"/>
        <v>0.24905115167285236</v>
      </c>
      <c r="S99">
        <f t="shared" si="2"/>
        <v>0.1523899739922481</v>
      </c>
      <c r="T99">
        <f t="shared" si="2"/>
        <v>0</v>
      </c>
      <c r="U99">
        <f t="shared" si="2"/>
        <v>0.59375705705023474</v>
      </c>
      <c r="V99">
        <f t="shared" si="2"/>
        <v>0.12245953300393596</v>
      </c>
      <c r="W99">
        <f t="shared" si="2"/>
        <v>0.29759601584200701</v>
      </c>
      <c r="X99">
        <f t="shared" si="2"/>
        <v>0.9385308901382341</v>
      </c>
      <c r="Y99">
        <f t="shared" si="2"/>
        <v>0</v>
      </c>
      <c r="Z99">
        <f t="shared" si="2"/>
        <v>1.7738961034090908E-2</v>
      </c>
      <c r="AA99">
        <f t="shared" si="2"/>
        <v>2.4913359854113928E-2</v>
      </c>
      <c r="AB99">
        <f t="shared" si="2"/>
        <v>2.7486402862715677E-2</v>
      </c>
      <c r="AC99">
        <f t="shared" si="2"/>
        <v>1.3063222328569187E-2</v>
      </c>
      <c r="AD99">
        <f t="shared" si="2"/>
        <v>2.4374888042997728E-2</v>
      </c>
      <c r="AE99">
        <f t="shared" si="2"/>
        <v>7.6160814794076409E-2</v>
      </c>
      <c r="AF99">
        <f t="shared" si="2"/>
        <v>8.4152896843306152E-2</v>
      </c>
      <c r="AG99">
        <f t="shared" si="2"/>
        <v>0.30884734021440047</v>
      </c>
      <c r="AH99">
        <f t="shared" si="2"/>
        <v>0.15382059181649951</v>
      </c>
      <c r="AI99">
        <f t="shared" si="2"/>
        <v>0</v>
      </c>
      <c r="AJ99">
        <f t="shared" si="2"/>
        <v>0</v>
      </c>
      <c r="AK99">
        <f t="shared" si="2"/>
        <v>0.38313435679243596</v>
      </c>
      <c r="AL99">
        <f t="shared" si="2"/>
        <v>0</v>
      </c>
      <c r="AM99">
        <f t="shared" si="2"/>
        <v>1.9685367059452369E-2</v>
      </c>
      <c r="AN99">
        <f t="shared" si="2"/>
        <v>1.9003800000000032E-2</v>
      </c>
      <c r="AO99">
        <f t="shared" si="2"/>
        <v>0</v>
      </c>
      <c r="AP99">
        <f t="shared" si="2"/>
        <v>3.0642660939105199E-3</v>
      </c>
      <c r="AQ99">
        <f t="shared" si="2"/>
        <v>0.13955293515341274</v>
      </c>
      <c r="AR99">
        <f t="shared" si="2"/>
        <v>5.2320085326494528E-2</v>
      </c>
      <c r="AS99">
        <f t="shared" si="2"/>
        <v>4.9737578999479524E-2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13.007603074851176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19.251999999999999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19.251999999999999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19.251999999999999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19.251999999999999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19.251999999999999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19.251999999999999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19.251999999999999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19.251999999999999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19.251999999999999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19.251999999999999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18.068002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18.068002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17.009142000000001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17.009142000000001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17.971741999999999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17.971741999999999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17.625205999999999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17.625205999999999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15.507486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15.507486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15.998412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15.998412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17.557824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17.557824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18.876586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18.876586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18.501172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18.501172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18.520423999999998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18.520423999999998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19.251999999999999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19.251999999999999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19.030601999999998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19.030601999999998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19.251999999999999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19.251999999999999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19.251999999999999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19.251999999999999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19.251999999999999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19.251999999999999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19.251999999999999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19.251999999999999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19.251999999999999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19.251999999999999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19.251999999999999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19.251999999999999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19.251999999999999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19.251999999999999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19.251999999999999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19.251999999999999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19.251999999999999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19.251999999999999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19.251999999999999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19.251999999999999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19.251999999999999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19.251999999999999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19.251999999999999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19.251999999999999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19.251999999999999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19.251999999999999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19.251999999999999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19.251999999999999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19.251999999999999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19.251999999999999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19.251999999999999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19.251999999999999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19.251999999999999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19.251999999999999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19.251999999999999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19.251999999999999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19.251999999999999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19.251999999999999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19.251999999999999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19.251999999999999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19.251999999999999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19.251999999999999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19.251999999999999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19.251999999999999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19.251999999999999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19.251999999999999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19.251999999999999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19.251999999999999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19.251999999999999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19.251999999999999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19.251999999999999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19.251999999999999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19.251999999999999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19.251999999999999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18.539676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18.539676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19.251999999999999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19.251999999999999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19.251999999999999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19.251999999999999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19.251999999999999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19.251999999999999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19.251999999999999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19.251999999999999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19.251999999999999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19.251999999999999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19.251999999999999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19.251999999999999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19.251999999999999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19.251999999999999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19.251999999999999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19.251999999999999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19.251999999999999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19.251999999999999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19.251999999999999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19.251999999999999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19.251999999999999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19.251999999999999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19.251999999999999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19.251999999999999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19.251999999999999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19.251999999999999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19.251999999999999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19.251999999999999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19.251999999999999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19.251999999999999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19.251999999999999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19.251999999999999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19.251999999999999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19.251999999999999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19.251999999999999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19.251999999999999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19.251999999999999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19.251999999999999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19.251999999999999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19.251999999999999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19.251999999999999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19.251999999999999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19.251999999999999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19.251999999999999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19.251999999999999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19.251999999999999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19.251999999999999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19.251999999999999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19.251999999999999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19.251999999999999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19.251999999999999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19.251999999999999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19.251999999999999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19.251999999999999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19.251999999999999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19.251999999999999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19.251999999999999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19.251999999999999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19.251999999999999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19.251999999999999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19.251999999999999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19.251999999999999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19.251999999999999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19.251999999999999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19.251999999999999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19.251999999999999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19.251999999999999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19.251999999999999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19.251999999999999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19.251999999999999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19.251999999999999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19.251999999999999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19.251999999999999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19.251999999999999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19.251999999999999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19.251999999999999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19.251999999999999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19.251999999999999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19.251999999999999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19.251999999999999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19.251999999999999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19.251999999999999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19.251999999999999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19.251999999999999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19.251999999999999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19.251999999999999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19.251999999999999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19.251999999999999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19.251999999999999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19.251999999999999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19.251999999999999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19.251999999999999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19.251999999999999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19.251999999999999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19.251999999999999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19.251999999999999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19.251999999999999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19.251999999999999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19.251999999999999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19.251999999999999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19.251999999999999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19.251999999999999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0.45759356849999927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0.45759356849999927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269.52999999999997</v>
      </c>
      <c r="L3" s="200">
        <v>3.85</v>
      </c>
      <c r="M3" s="200">
        <v>61.39</v>
      </c>
      <c r="N3" s="200">
        <v>49.94</v>
      </c>
      <c r="O3" s="200">
        <v>35.270000000000003</v>
      </c>
      <c r="P3" s="200">
        <v>23.47</v>
      </c>
      <c r="Q3" s="200">
        <v>3.85</v>
      </c>
      <c r="R3" s="200">
        <v>10</v>
      </c>
      <c r="S3" s="200">
        <v>6.74</v>
      </c>
      <c r="T3" s="200">
        <v>0</v>
      </c>
      <c r="U3" s="200">
        <v>59.79</v>
      </c>
      <c r="V3" s="200">
        <v>6.25</v>
      </c>
      <c r="W3" s="200">
        <v>10.89</v>
      </c>
      <c r="X3" s="200">
        <v>34.76</v>
      </c>
      <c r="Y3" s="200">
        <v>0</v>
      </c>
      <c r="Z3">
        <v>0</v>
      </c>
      <c r="AA3" s="200">
        <v>15.73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150</v>
      </c>
      <c r="AN3" s="200">
        <v>0</v>
      </c>
      <c r="AO3">
        <v>0</v>
      </c>
      <c r="AP3" s="200">
        <v>57.76</v>
      </c>
      <c r="AQ3" s="200">
        <v>14.44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269.52999999999997</v>
      </c>
      <c r="L4" s="200">
        <v>3.85</v>
      </c>
      <c r="M4" s="200">
        <v>61.39</v>
      </c>
      <c r="N4" s="200">
        <v>49.94</v>
      </c>
      <c r="O4" s="200">
        <v>35.270000000000003</v>
      </c>
      <c r="P4" s="200">
        <v>23.47</v>
      </c>
      <c r="Q4" s="200">
        <v>3.85</v>
      </c>
      <c r="R4" s="200">
        <v>10</v>
      </c>
      <c r="S4" s="200">
        <v>6.74</v>
      </c>
      <c r="T4" s="200">
        <v>0</v>
      </c>
      <c r="U4" s="200">
        <v>59.79</v>
      </c>
      <c r="V4" s="200">
        <v>5.07</v>
      </c>
      <c r="W4" s="200">
        <v>10.89</v>
      </c>
      <c r="X4" s="200">
        <v>34.76</v>
      </c>
      <c r="Y4" s="200">
        <v>0</v>
      </c>
      <c r="Z4">
        <v>0</v>
      </c>
      <c r="AA4" s="200">
        <v>15.73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150</v>
      </c>
      <c r="AN4" s="200">
        <v>0</v>
      </c>
      <c r="AO4">
        <v>0</v>
      </c>
      <c r="AP4" s="200">
        <v>57.76</v>
      </c>
      <c r="AQ4" s="200">
        <v>14.44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269.52999999999997</v>
      </c>
      <c r="L5" s="200">
        <v>3.85</v>
      </c>
      <c r="M5" s="200">
        <v>61.39</v>
      </c>
      <c r="N5" s="200">
        <v>49.94</v>
      </c>
      <c r="O5" s="200">
        <v>35.270000000000003</v>
      </c>
      <c r="P5" s="200">
        <v>23.86</v>
      </c>
      <c r="Q5" s="200">
        <v>3.85</v>
      </c>
      <c r="R5" s="200">
        <v>10</v>
      </c>
      <c r="S5" s="200">
        <v>6.74</v>
      </c>
      <c r="T5" s="200">
        <v>0</v>
      </c>
      <c r="U5" s="200">
        <v>59.79</v>
      </c>
      <c r="V5" s="200">
        <v>4.8099999999999996</v>
      </c>
      <c r="W5" s="200">
        <v>10.89</v>
      </c>
      <c r="X5" s="200">
        <v>34.76</v>
      </c>
      <c r="Y5" s="200">
        <v>0</v>
      </c>
      <c r="Z5">
        <v>0</v>
      </c>
      <c r="AA5" s="200">
        <v>15.73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150</v>
      </c>
      <c r="AN5" s="200">
        <v>0</v>
      </c>
      <c r="AO5">
        <v>0</v>
      </c>
      <c r="AP5" s="200">
        <v>57.76</v>
      </c>
      <c r="AQ5" s="200">
        <v>14.44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269.52999999999997</v>
      </c>
      <c r="L6" s="200">
        <v>3.85</v>
      </c>
      <c r="M6" s="200">
        <v>61.39</v>
      </c>
      <c r="N6" s="200">
        <v>49.94</v>
      </c>
      <c r="O6" s="200">
        <v>35.270000000000003</v>
      </c>
      <c r="P6" s="200">
        <v>23.89</v>
      </c>
      <c r="Q6" s="200">
        <v>3.85</v>
      </c>
      <c r="R6" s="200">
        <v>10</v>
      </c>
      <c r="S6" s="200">
        <v>6.74</v>
      </c>
      <c r="T6" s="200">
        <v>0</v>
      </c>
      <c r="U6" s="200">
        <v>59.79</v>
      </c>
      <c r="V6" s="200">
        <v>4.8099999999999996</v>
      </c>
      <c r="W6" s="200">
        <v>10.89</v>
      </c>
      <c r="X6" s="200">
        <v>34.76</v>
      </c>
      <c r="Y6" s="200">
        <v>0</v>
      </c>
      <c r="Z6">
        <v>0</v>
      </c>
      <c r="AA6" s="200">
        <v>15.73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150</v>
      </c>
      <c r="AN6" s="200">
        <v>0</v>
      </c>
      <c r="AO6">
        <v>0</v>
      </c>
      <c r="AP6" s="200">
        <v>57.76</v>
      </c>
      <c r="AQ6" s="200">
        <v>14.44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269.52999999999997</v>
      </c>
      <c r="L7" s="200">
        <v>3.85</v>
      </c>
      <c r="M7" s="200">
        <v>61.39</v>
      </c>
      <c r="N7" s="200">
        <v>49.94</v>
      </c>
      <c r="O7" s="200">
        <v>35.270000000000003</v>
      </c>
      <c r="P7" s="200">
        <v>23.89</v>
      </c>
      <c r="Q7" s="200">
        <v>3.85</v>
      </c>
      <c r="R7" s="200">
        <v>10</v>
      </c>
      <c r="S7" s="200">
        <v>6.74</v>
      </c>
      <c r="T7" s="200">
        <v>0</v>
      </c>
      <c r="U7" s="200">
        <v>59.79</v>
      </c>
      <c r="V7" s="200">
        <v>4.8099999999999996</v>
      </c>
      <c r="W7" s="200">
        <v>10.89</v>
      </c>
      <c r="X7" s="200">
        <v>34.76</v>
      </c>
      <c r="Y7" s="200">
        <v>0</v>
      </c>
      <c r="Z7">
        <v>0</v>
      </c>
      <c r="AA7" s="200">
        <v>15.73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150</v>
      </c>
      <c r="AN7" s="200">
        <v>0</v>
      </c>
      <c r="AO7">
        <v>0</v>
      </c>
      <c r="AP7" s="200">
        <v>57.76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269.52999999999997</v>
      </c>
      <c r="L8" s="200">
        <v>3.85</v>
      </c>
      <c r="M8" s="200">
        <v>61.39</v>
      </c>
      <c r="N8" s="200">
        <v>49.94</v>
      </c>
      <c r="O8" s="200">
        <v>35.270000000000003</v>
      </c>
      <c r="P8" s="200">
        <v>23.89</v>
      </c>
      <c r="Q8" s="200">
        <v>3.85</v>
      </c>
      <c r="R8" s="200">
        <v>10</v>
      </c>
      <c r="S8" s="200">
        <v>6.74</v>
      </c>
      <c r="T8" s="200">
        <v>0</v>
      </c>
      <c r="U8" s="200">
        <v>59.79</v>
      </c>
      <c r="V8" s="200">
        <v>4.8099999999999996</v>
      </c>
      <c r="W8" s="200">
        <v>10.89</v>
      </c>
      <c r="X8" s="200">
        <v>34.76</v>
      </c>
      <c r="Y8" s="200">
        <v>0</v>
      </c>
      <c r="Z8">
        <v>0</v>
      </c>
      <c r="AA8" s="200">
        <v>15.73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150</v>
      </c>
      <c r="AN8" s="200">
        <v>0</v>
      </c>
      <c r="AO8">
        <v>0</v>
      </c>
      <c r="AP8" s="200">
        <v>57.76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269.52999999999997</v>
      </c>
      <c r="L9" s="200">
        <v>3.85</v>
      </c>
      <c r="M9" s="200">
        <v>61.39</v>
      </c>
      <c r="N9" s="200">
        <v>49.94</v>
      </c>
      <c r="O9" s="200">
        <v>35.270000000000003</v>
      </c>
      <c r="P9" s="200">
        <v>23.89</v>
      </c>
      <c r="Q9" s="200">
        <v>3.85</v>
      </c>
      <c r="R9" s="200">
        <v>10</v>
      </c>
      <c r="S9" s="200">
        <v>6.74</v>
      </c>
      <c r="T9" s="200">
        <v>0</v>
      </c>
      <c r="U9" s="200">
        <v>59.79</v>
      </c>
      <c r="V9" s="200">
        <v>4.8099999999999996</v>
      </c>
      <c r="W9" s="200">
        <v>10.89</v>
      </c>
      <c r="X9" s="200">
        <v>34.76</v>
      </c>
      <c r="Y9" s="200">
        <v>0</v>
      </c>
      <c r="Z9">
        <v>0</v>
      </c>
      <c r="AA9" s="200">
        <v>15.73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150</v>
      </c>
      <c r="AN9" s="200">
        <v>0</v>
      </c>
      <c r="AO9">
        <v>0</v>
      </c>
      <c r="AP9" s="200">
        <v>57.76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269.52999999999997</v>
      </c>
      <c r="L10" s="200">
        <v>3.85</v>
      </c>
      <c r="M10" s="200">
        <v>61.39</v>
      </c>
      <c r="N10" s="200">
        <v>49.94</v>
      </c>
      <c r="O10" s="200">
        <v>35.270000000000003</v>
      </c>
      <c r="P10" s="200">
        <v>23.89</v>
      </c>
      <c r="Q10" s="200">
        <v>3.85</v>
      </c>
      <c r="R10" s="200">
        <v>10</v>
      </c>
      <c r="S10" s="200">
        <v>6.74</v>
      </c>
      <c r="T10" s="200">
        <v>0</v>
      </c>
      <c r="U10" s="200">
        <v>59.79</v>
      </c>
      <c r="V10" s="200">
        <v>4.8099999999999996</v>
      </c>
      <c r="W10" s="200">
        <v>10.89</v>
      </c>
      <c r="X10" s="200">
        <v>34.76</v>
      </c>
      <c r="Y10" s="200">
        <v>0</v>
      </c>
      <c r="Z10">
        <v>0</v>
      </c>
      <c r="AA10" s="200">
        <v>15.73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150</v>
      </c>
      <c r="AN10" s="200">
        <v>0</v>
      </c>
      <c r="AO10">
        <v>0</v>
      </c>
      <c r="AP10" s="200">
        <v>57.76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269.52999999999997</v>
      </c>
      <c r="L11" s="200">
        <v>3.85</v>
      </c>
      <c r="M11" s="200">
        <v>61.39</v>
      </c>
      <c r="N11" s="200">
        <v>49.94</v>
      </c>
      <c r="O11" s="200">
        <v>35.270000000000003</v>
      </c>
      <c r="P11" s="200">
        <v>23.89</v>
      </c>
      <c r="Q11" s="200">
        <v>3.85</v>
      </c>
      <c r="R11" s="200">
        <v>10</v>
      </c>
      <c r="S11" s="200">
        <v>6.74</v>
      </c>
      <c r="T11" s="200">
        <v>0</v>
      </c>
      <c r="U11" s="200">
        <v>59.79</v>
      </c>
      <c r="V11" s="200">
        <v>4.8099999999999996</v>
      </c>
      <c r="W11" s="200">
        <v>10.89</v>
      </c>
      <c r="X11" s="200">
        <v>34.76</v>
      </c>
      <c r="Y11" s="200">
        <v>0</v>
      </c>
      <c r="Z11">
        <v>0</v>
      </c>
      <c r="AA11" s="200">
        <v>15.73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150</v>
      </c>
      <c r="AN11" s="200">
        <v>0</v>
      </c>
      <c r="AO11">
        <v>0</v>
      </c>
      <c r="AP11" s="200">
        <v>57.76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269.52999999999997</v>
      </c>
      <c r="L12" s="200">
        <v>3.85</v>
      </c>
      <c r="M12" s="200">
        <v>61.39</v>
      </c>
      <c r="N12" s="200">
        <v>49.94</v>
      </c>
      <c r="O12" s="200">
        <v>35.270000000000003</v>
      </c>
      <c r="P12" s="200">
        <v>23.89</v>
      </c>
      <c r="Q12" s="200">
        <v>3.85</v>
      </c>
      <c r="R12" s="200">
        <v>10</v>
      </c>
      <c r="S12" s="200">
        <v>6.74</v>
      </c>
      <c r="T12" s="200">
        <v>0</v>
      </c>
      <c r="U12" s="200">
        <v>59.79</v>
      </c>
      <c r="V12" s="200">
        <v>4.8099999999999996</v>
      </c>
      <c r="W12" s="200">
        <v>10.89</v>
      </c>
      <c r="X12" s="200">
        <v>34.76</v>
      </c>
      <c r="Y12" s="200">
        <v>0</v>
      </c>
      <c r="Z12">
        <v>0</v>
      </c>
      <c r="AA12" s="200">
        <v>15.73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150</v>
      </c>
      <c r="AN12" s="200">
        <v>0</v>
      </c>
      <c r="AO12">
        <v>0</v>
      </c>
      <c r="AP12" s="200">
        <v>57.76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269.52999999999997</v>
      </c>
      <c r="L13" s="200">
        <v>3.85</v>
      </c>
      <c r="M13" s="200">
        <v>61.39</v>
      </c>
      <c r="N13" s="200">
        <v>49.94</v>
      </c>
      <c r="O13" s="200">
        <v>35.270000000000003</v>
      </c>
      <c r="P13" s="200">
        <v>23.89</v>
      </c>
      <c r="Q13" s="200">
        <v>3.85</v>
      </c>
      <c r="R13" s="200">
        <v>10</v>
      </c>
      <c r="S13" s="200">
        <v>6.74</v>
      </c>
      <c r="T13" s="200">
        <v>0</v>
      </c>
      <c r="U13" s="200">
        <v>59.79</v>
      </c>
      <c r="V13" s="200">
        <v>4.8099999999999996</v>
      </c>
      <c r="W13" s="200">
        <v>10.89</v>
      </c>
      <c r="X13" s="200">
        <v>34.76</v>
      </c>
      <c r="Y13" s="200">
        <v>0</v>
      </c>
      <c r="Z13">
        <v>0</v>
      </c>
      <c r="AA13" s="200">
        <v>15.73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150</v>
      </c>
      <c r="AN13" s="200">
        <v>0</v>
      </c>
      <c r="AO13">
        <v>0</v>
      </c>
      <c r="AP13" s="200">
        <v>57.76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269.52999999999997</v>
      </c>
      <c r="L14" s="200">
        <v>3.85</v>
      </c>
      <c r="M14" s="200">
        <v>61.39</v>
      </c>
      <c r="N14" s="200">
        <v>49.94</v>
      </c>
      <c r="O14" s="200">
        <v>35.270000000000003</v>
      </c>
      <c r="P14" s="200">
        <v>23.89</v>
      </c>
      <c r="Q14" s="200">
        <v>3.85</v>
      </c>
      <c r="R14" s="200">
        <v>10</v>
      </c>
      <c r="S14" s="200">
        <v>6.74</v>
      </c>
      <c r="T14" s="200">
        <v>0</v>
      </c>
      <c r="U14" s="200">
        <v>59.79</v>
      </c>
      <c r="V14" s="200">
        <v>4.8099999999999996</v>
      </c>
      <c r="W14" s="200">
        <v>10.89</v>
      </c>
      <c r="X14" s="200">
        <v>34.76</v>
      </c>
      <c r="Y14" s="200">
        <v>0</v>
      </c>
      <c r="Z14">
        <v>0</v>
      </c>
      <c r="AA14" s="200">
        <v>15.73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150</v>
      </c>
      <c r="AN14" s="200">
        <v>0</v>
      </c>
      <c r="AO14">
        <v>0</v>
      </c>
      <c r="AP14" s="200">
        <v>57.76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269.52999999999997</v>
      </c>
      <c r="L15" s="200">
        <v>3.85</v>
      </c>
      <c r="M15" s="200">
        <v>61.39</v>
      </c>
      <c r="N15" s="200">
        <v>49.94</v>
      </c>
      <c r="O15" s="200">
        <v>35.270000000000003</v>
      </c>
      <c r="P15" s="200">
        <v>23.89</v>
      </c>
      <c r="Q15" s="200">
        <v>3.85</v>
      </c>
      <c r="R15" s="200">
        <v>10</v>
      </c>
      <c r="S15" s="200">
        <v>6.74</v>
      </c>
      <c r="T15" s="200">
        <v>0</v>
      </c>
      <c r="U15" s="200">
        <v>59.79</v>
      </c>
      <c r="V15" s="200">
        <v>4.8099999999999996</v>
      </c>
      <c r="W15" s="200">
        <v>10.89</v>
      </c>
      <c r="X15" s="200">
        <v>34.76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150</v>
      </c>
      <c r="AN15" s="200">
        <v>0</v>
      </c>
      <c r="AO15">
        <v>0</v>
      </c>
      <c r="AP15" s="200">
        <v>57.76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269.52999999999997</v>
      </c>
      <c r="L16" s="200">
        <v>3.85</v>
      </c>
      <c r="M16" s="200">
        <v>61.39</v>
      </c>
      <c r="N16" s="200">
        <v>49.94</v>
      </c>
      <c r="O16" s="200">
        <v>35.270000000000003</v>
      </c>
      <c r="P16" s="200">
        <v>23.89</v>
      </c>
      <c r="Q16" s="200">
        <v>3.85</v>
      </c>
      <c r="R16" s="200">
        <v>10</v>
      </c>
      <c r="S16" s="200">
        <v>6.74</v>
      </c>
      <c r="T16" s="200">
        <v>0</v>
      </c>
      <c r="U16" s="200">
        <v>59.79</v>
      </c>
      <c r="V16" s="200">
        <v>4.8099999999999996</v>
      </c>
      <c r="W16" s="200">
        <v>10.89</v>
      </c>
      <c r="X16" s="200">
        <v>34.76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150</v>
      </c>
      <c r="AN16" s="200">
        <v>0</v>
      </c>
      <c r="AO16">
        <v>0</v>
      </c>
      <c r="AP16" s="200">
        <v>57.76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269.52999999999997</v>
      </c>
      <c r="L17" s="200">
        <v>3.85</v>
      </c>
      <c r="M17" s="200">
        <v>61.39</v>
      </c>
      <c r="N17" s="200">
        <v>49.94</v>
      </c>
      <c r="O17" s="200">
        <v>35.270000000000003</v>
      </c>
      <c r="P17" s="200">
        <v>23.89</v>
      </c>
      <c r="Q17" s="200">
        <v>3.85</v>
      </c>
      <c r="R17" s="200">
        <v>10</v>
      </c>
      <c r="S17" s="200">
        <v>6.74</v>
      </c>
      <c r="T17" s="200">
        <v>0</v>
      </c>
      <c r="U17" s="200">
        <v>59.79</v>
      </c>
      <c r="V17" s="200">
        <v>4.8099999999999996</v>
      </c>
      <c r="W17" s="200">
        <v>10.89</v>
      </c>
      <c r="X17" s="200">
        <v>34.76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150</v>
      </c>
      <c r="AN17" s="200">
        <v>0</v>
      </c>
      <c r="AO17">
        <v>0</v>
      </c>
      <c r="AP17" s="200">
        <v>57.76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269.52999999999997</v>
      </c>
      <c r="L18" s="200">
        <v>3.85</v>
      </c>
      <c r="M18" s="200">
        <v>61.39</v>
      </c>
      <c r="N18" s="200">
        <v>49.94</v>
      </c>
      <c r="O18" s="200">
        <v>35.270000000000003</v>
      </c>
      <c r="P18" s="200">
        <v>23.89</v>
      </c>
      <c r="Q18" s="200">
        <v>3.85</v>
      </c>
      <c r="R18" s="200">
        <v>10</v>
      </c>
      <c r="S18" s="200">
        <v>6.74</v>
      </c>
      <c r="T18" s="200">
        <v>0</v>
      </c>
      <c r="U18" s="200">
        <v>59.79</v>
      </c>
      <c r="V18" s="200">
        <v>4.8099999999999996</v>
      </c>
      <c r="W18" s="200">
        <v>10.89</v>
      </c>
      <c r="X18" s="200">
        <v>34.76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150</v>
      </c>
      <c r="AN18" s="200">
        <v>0</v>
      </c>
      <c r="AO18">
        <v>0</v>
      </c>
      <c r="AP18" s="200">
        <v>57.76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269.52999999999997</v>
      </c>
      <c r="L19" s="200">
        <v>3.85</v>
      </c>
      <c r="M19" s="200">
        <v>61.39</v>
      </c>
      <c r="N19" s="200">
        <v>49.94</v>
      </c>
      <c r="O19" s="200">
        <v>35.270000000000003</v>
      </c>
      <c r="P19" s="200">
        <v>23.89</v>
      </c>
      <c r="Q19" s="200">
        <v>3.85</v>
      </c>
      <c r="R19" s="200">
        <v>10</v>
      </c>
      <c r="S19" s="200">
        <v>6.74</v>
      </c>
      <c r="T19" s="200">
        <v>0</v>
      </c>
      <c r="U19" s="200">
        <v>59.79</v>
      </c>
      <c r="V19" s="200">
        <v>4.8099999999999996</v>
      </c>
      <c r="W19" s="200">
        <v>10.89</v>
      </c>
      <c r="X19" s="200">
        <v>34.76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150</v>
      </c>
      <c r="AN19" s="200">
        <v>0</v>
      </c>
      <c r="AO19">
        <v>0</v>
      </c>
      <c r="AP19" s="200">
        <v>57.76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269.52999999999997</v>
      </c>
      <c r="L20" s="200">
        <v>3.85</v>
      </c>
      <c r="M20" s="200">
        <v>61.39</v>
      </c>
      <c r="N20" s="200">
        <v>49.94</v>
      </c>
      <c r="O20" s="200">
        <v>35.270000000000003</v>
      </c>
      <c r="P20" s="200">
        <v>23.89</v>
      </c>
      <c r="Q20" s="200">
        <v>3.85</v>
      </c>
      <c r="R20" s="200">
        <v>10</v>
      </c>
      <c r="S20" s="200">
        <v>6.74</v>
      </c>
      <c r="T20" s="200">
        <v>0</v>
      </c>
      <c r="U20" s="200">
        <v>59.79</v>
      </c>
      <c r="V20" s="200">
        <v>4.8099999999999996</v>
      </c>
      <c r="W20" s="200">
        <v>10.89</v>
      </c>
      <c r="X20" s="200">
        <v>34.76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150</v>
      </c>
      <c r="AN20" s="200">
        <v>0</v>
      </c>
      <c r="AO20">
        <v>0</v>
      </c>
      <c r="AP20" s="200">
        <v>57.76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269.52999999999997</v>
      </c>
      <c r="L21" s="200">
        <v>3.85</v>
      </c>
      <c r="M21" s="200">
        <v>61.39</v>
      </c>
      <c r="N21" s="200">
        <v>49.94</v>
      </c>
      <c r="O21" s="200">
        <v>35.270000000000003</v>
      </c>
      <c r="P21" s="200">
        <v>23.89</v>
      </c>
      <c r="Q21" s="200">
        <v>3.85</v>
      </c>
      <c r="R21" s="200">
        <v>10</v>
      </c>
      <c r="S21" s="200">
        <v>6.74</v>
      </c>
      <c r="T21" s="200">
        <v>0</v>
      </c>
      <c r="U21" s="200">
        <v>59.79</v>
      </c>
      <c r="V21" s="200">
        <v>4.8099999999999996</v>
      </c>
      <c r="W21" s="200">
        <v>10.89</v>
      </c>
      <c r="X21" s="200">
        <v>34.76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150</v>
      </c>
      <c r="AN21" s="200">
        <v>0</v>
      </c>
      <c r="AO21">
        <v>0</v>
      </c>
      <c r="AP21" s="200">
        <v>57.76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269.52999999999997</v>
      </c>
      <c r="L22" s="200">
        <v>3.85</v>
      </c>
      <c r="M22" s="200">
        <v>61.39</v>
      </c>
      <c r="N22" s="200">
        <v>49.94</v>
      </c>
      <c r="O22" s="200">
        <v>35.270000000000003</v>
      </c>
      <c r="P22" s="200">
        <v>23.89</v>
      </c>
      <c r="Q22" s="200">
        <v>3.85</v>
      </c>
      <c r="R22" s="200">
        <v>10</v>
      </c>
      <c r="S22" s="200">
        <v>6.74</v>
      </c>
      <c r="T22" s="200">
        <v>0</v>
      </c>
      <c r="U22" s="200">
        <v>59.79</v>
      </c>
      <c r="V22" s="200">
        <v>4.8099999999999996</v>
      </c>
      <c r="W22" s="200">
        <v>10.89</v>
      </c>
      <c r="X22" s="200">
        <v>34.76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150</v>
      </c>
      <c r="AN22" s="200">
        <v>0</v>
      </c>
      <c r="AO22">
        <v>0</v>
      </c>
      <c r="AP22" s="200">
        <v>57.76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269.52999999999997</v>
      </c>
      <c r="L23" s="200">
        <v>3.85</v>
      </c>
      <c r="M23" s="200">
        <v>61.39</v>
      </c>
      <c r="N23" s="200">
        <v>49.94</v>
      </c>
      <c r="O23" s="200">
        <v>35.270000000000003</v>
      </c>
      <c r="P23" s="200">
        <v>23.89</v>
      </c>
      <c r="Q23" s="200">
        <v>3.85</v>
      </c>
      <c r="R23" s="200">
        <v>10</v>
      </c>
      <c r="S23" s="200">
        <v>6.74</v>
      </c>
      <c r="T23" s="200">
        <v>0</v>
      </c>
      <c r="U23" s="200">
        <v>59.79</v>
      </c>
      <c r="V23" s="200">
        <v>5.09</v>
      </c>
      <c r="W23" s="200">
        <v>10.89</v>
      </c>
      <c r="X23" s="200">
        <v>33.78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150</v>
      </c>
      <c r="AN23" s="200">
        <v>0</v>
      </c>
      <c r="AO23">
        <v>0</v>
      </c>
      <c r="AP23" s="200">
        <v>96.26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269.52999999999997</v>
      </c>
      <c r="L24" s="200">
        <v>3.85</v>
      </c>
      <c r="M24" s="200">
        <v>61.39</v>
      </c>
      <c r="N24" s="200">
        <v>49.94</v>
      </c>
      <c r="O24" s="200">
        <v>35.270000000000003</v>
      </c>
      <c r="P24" s="200">
        <v>23.89</v>
      </c>
      <c r="Q24" s="200">
        <v>3.85</v>
      </c>
      <c r="R24" s="200">
        <v>9.5299999999999994</v>
      </c>
      <c r="S24" s="200">
        <v>6.74</v>
      </c>
      <c r="T24" s="200">
        <v>0</v>
      </c>
      <c r="U24" s="200">
        <v>59.79</v>
      </c>
      <c r="V24" s="200">
        <v>5.09</v>
      </c>
      <c r="W24" s="200">
        <v>19.62</v>
      </c>
      <c r="X24" s="200">
        <v>62.37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150</v>
      </c>
      <c r="AN24" s="200">
        <v>0</v>
      </c>
      <c r="AO24">
        <v>0</v>
      </c>
      <c r="AP24" s="200">
        <v>96.26</v>
      </c>
      <c r="AQ24" s="200">
        <v>14.44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317.66000000000003</v>
      </c>
      <c r="L25" s="200">
        <v>3.85</v>
      </c>
      <c r="M25" s="200">
        <v>61.39</v>
      </c>
      <c r="N25" s="200">
        <v>49.94</v>
      </c>
      <c r="O25" s="200">
        <v>35.270000000000003</v>
      </c>
      <c r="P25" s="200">
        <v>23.89</v>
      </c>
      <c r="Q25" s="200">
        <v>3.85</v>
      </c>
      <c r="R25" s="200">
        <v>9.6199999999999992</v>
      </c>
      <c r="S25" s="200">
        <v>6.74</v>
      </c>
      <c r="T25" s="200">
        <v>0</v>
      </c>
      <c r="U25" s="200">
        <v>59.79</v>
      </c>
      <c r="V25" s="200">
        <v>5.09</v>
      </c>
      <c r="W25" s="200">
        <v>19.62</v>
      </c>
      <c r="X25" s="200">
        <v>62.37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150</v>
      </c>
      <c r="AN25" s="200">
        <v>0</v>
      </c>
      <c r="AO25">
        <v>0</v>
      </c>
      <c r="AP25" s="200">
        <v>117.66</v>
      </c>
      <c r="AQ25" s="200">
        <v>14.44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375.41</v>
      </c>
      <c r="L26" s="200">
        <v>3.85</v>
      </c>
      <c r="M26" s="200">
        <v>61.39</v>
      </c>
      <c r="N26" s="200">
        <v>49.94</v>
      </c>
      <c r="O26" s="200">
        <v>35.270000000000003</v>
      </c>
      <c r="P26" s="200">
        <v>23.89</v>
      </c>
      <c r="Q26" s="200">
        <v>3.85</v>
      </c>
      <c r="R26" s="200">
        <v>17.329999999999998</v>
      </c>
      <c r="S26" s="200">
        <v>6.74</v>
      </c>
      <c r="T26" s="200">
        <v>0</v>
      </c>
      <c r="U26" s="200">
        <v>59.79</v>
      </c>
      <c r="V26" s="200">
        <v>7.66</v>
      </c>
      <c r="W26" s="200">
        <v>19.62</v>
      </c>
      <c r="X26" s="200">
        <v>62.37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150</v>
      </c>
      <c r="AN26" s="200">
        <v>0</v>
      </c>
      <c r="AO26">
        <v>0</v>
      </c>
      <c r="AP26" s="200">
        <v>117.66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433.17</v>
      </c>
      <c r="L27" s="200">
        <v>6.05</v>
      </c>
      <c r="M27" s="200">
        <v>61.39</v>
      </c>
      <c r="N27" s="200">
        <v>49.94</v>
      </c>
      <c r="O27" s="200">
        <v>35.270000000000003</v>
      </c>
      <c r="P27" s="200">
        <v>23.89</v>
      </c>
      <c r="Q27" s="200">
        <v>4.18</v>
      </c>
      <c r="R27" s="200">
        <v>17.329999999999998</v>
      </c>
      <c r="S27" s="200">
        <v>9.31</v>
      </c>
      <c r="T27" s="200">
        <v>0</v>
      </c>
      <c r="U27" s="200">
        <v>59.79</v>
      </c>
      <c r="V27" s="200">
        <v>7.66</v>
      </c>
      <c r="W27" s="200">
        <v>19.62</v>
      </c>
      <c r="X27" s="200">
        <v>62.37</v>
      </c>
      <c r="Y27" s="200">
        <v>0</v>
      </c>
      <c r="Z27">
        <v>0</v>
      </c>
      <c r="AA27" s="200">
        <v>15.73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132.16</v>
      </c>
      <c r="AJ27" s="200">
        <v>0</v>
      </c>
      <c r="AK27" s="200">
        <v>0</v>
      </c>
      <c r="AL27" s="200">
        <v>0</v>
      </c>
      <c r="AM27" s="200">
        <v>150</v>
      </c>
      <c r="AN27" s="200">
        <v>0</v>
      </c>
      <c r="AO27">
        <v>0</v>
      </c>
      <c r="AP27" s="200">
        <v>117.66</v>
      </c>
      <c r="AQ27" s="200">
        <v>38.14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487.94</v>
      </c>
      <c r="L28" s="200">
        <v>6.05</v>
      </c>
      <c r="M28" s="200">
        <v>61.39</v>
      </c>
      <c r="N28" s="200">
        <v>49.94</v>
      </c>
      <c r="O28" s="200">
        <v>35.270000000000003</v>
      </c>
      <c r="P28" s="200">
        <v>23.89</v>
      </c>
      <c r="Q28" s="200">
        <v>4.6100000000000003</v>
      </c>
      <c r="R28" s="200">
        <v>17.329999999999998</v>
      </c>
      <c r="S28" s="200">
        <v>10.59</v>
      </c>
      <c r="T28" s="200">
        <v>0</v>
      </c>
      <c r="U28" s="200">
        <v>59.79</v>
      </c>
      <c r="V28" s="200">
        <v>7.66</v>
      </c>
      <c r="W28" s="200">
        <v>19.62</v>
      </c>
      <c r="X28" s="200">
        <v>62.37</v>
      </c>
      <c r="Y28" s="200">
        <v>0</v>
      </c>
      <c r="Z28">
        <v>0</v>
      </c>
      <c r="AA28" s="200">
        <v>15.73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132.16</v>
      </c>
      <c r="AJ28" s="200">
        <v>0</v>
      </c>
      <c r="AK28" s="200">
        <v>0</v>
      </c>
      <c r="AL28" s="200">
        <v>0</v>
      </c>
      <c r="AM28" s="200">
        <v>240</v>
      </c>
      <c r="AN28" s="200">
        <v>0</v>
      </c>
      <c r="AO28">
        <v>0</v>
      </c>
      <c r="AP28" s="200">
        <v>117.66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487.94</v>
      </c>
      <c r="L29" s="200">
        <v>6.05</v>
      </c>
      <c r="M29" s="200">
        <v>61.39</v>
      </c>
      <c r="N29" s="200">
        <v>49.94</v>
      </c>
      <c r="O29" s="200">
        <v>35.270000000000003</v>
      </c>
      <c r="P29" s="200">
        <v>23.89</v>
      </c>
      <c r="Q29" s="200">
        <v>4.6100000000000003</v>
      </c>
      <c r="R29" s="200">
        <v>17.329999999999998</v>
      </c>
      <c r="S29" s="200">
        <v>10.59</v>
      </c>
      <c r="T29" s="200">
        <v>0</v>
      </c>
      <c r="U29" s="200">
        <v>59.79</v>
      </c>
      <c r="V29" s="200">
        <v>7.66</v>
      </c>
      <c r="W29" s="200">
        <v>19.62</v>
      </c>
      <c r="X29" s="200">
        <v>62.37</v>
      </c>
      <c r="Y29" s="200">
        <v>0</v>
      </c>
      <c r="Z29">
        <v>0</v>
      </c>
      <c r="AA29" s="200">
        <v>15.73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132.16</v>
      </c>
      <c r="AJ29" s="200">
        <v>0</v>
      </c>
      <c r="AK29" s="200">
        <v>0</v>
      </c>
      <c r="AL29" s="200">
        <v>0</v>
      </c>
      <c r="AM29" s="200">
        <v>235</v>
      </c>
      <c r="AN29" s="200">
        <v>0</v>
      </c>
      <c r="AO29">
        <v>0</v>
      </c>
      <c r="AP29" s="200">
        <v>117.66</v>
      </c>
      <c r="AQ29" s="200">
        <v>38.14</v>
      </c>
      <c r="AR29" s="200">
        <v>0.25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487.73</v>
      </c>
      <c r="L30" s="200">
        <v>5.95</v>
      </c>
      <c r="M30" s="200">
        <v>61.39</v>
      </c>
      <c r="N30" s="200">
        <v>49.94</v>
      </c>
      <c r="O30" s="200">
        <v>35.270000000000003</v>
      </c>
      <c r="P30" s="200">
        <v>23.89</v>
      </c>
      <c r="Q30" s="200">
        <v>4.6100000000000003</v>
      </c>
      <c r="R30" s="200">
        <v>17.329999999999998</v>
      </c>
      <c r="S30" s="200">
        <v>10.59</v>
      </c>
      <c r="T30" s="200">
        <v>0</v>
      </c>
      <c r="U30" s="200">
        <v>59.79</v>
      </c>
      <c r="V30" s="200">
        <v>7.66</v>
      </c>
      <c r="W30" s="200">
        <v>19.62</v>
      </c>
      <c r="X30" s="200">
        <v>62.37</v>
      </c>
      <c r="Y30" s="200">
        <v>0</v>
      </c>
      <c r="Z30">
        <v>0</v>
      </c>
      <c r="AA30" s="200">
        <v>15.73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134.61000000000001</v>
      </c>
      <c r="AJ30" s="200">
        <v>0</v>
      </c>
      <c r="AK30" s="200">
        <v>0</v>
      </c>
      <c r="AL30" s="200">
        <v>0</v>
      </c>
      <c r="AM30" s="200">
        <v>249</v>
      </c>
      <c r="AN30" s="200">
        <v>0</v>
      </c>
      <c r="AO30">
        <v>0</v>
      </c>
      <c r="AP30" s="200">
        <v>117.66</v>
      </c>
      <c r="AQ30" s="200">
        <v>38.14</v>
      </c>
      <c r="AR30" s="200">
        <v>3.33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487.94</v>
      </c>
      <c r="L31" s="200">
        <v>6.05</v>
      </c>
      <c r="M31" s="200">
        <v>61.39</v>
      </c>
      <c r="N31" s="200">
        <v>49.94</v>
      </c>
      <c r="O31" s="200">
        <v>35.270000000000003</v>
      </c>
      <c r="P31" s="200">
        <v>23.89</v>
      </c>
      <c r="Q31" s="200">
        <v>4.6100000000000003</v>
      </c>
      <c r="R31" s="200">
        <v>17.329999999999998</v>
      </c>
      <c r="S31" s="200">
        <v>10.59</v>
      </c>
      <c r="T31" s="200">
        <v>0</v>
      </c>
      <c r="U31" s="200">
        <v>59.79</v>
      </c>
      <c r="V31" s="200">
        <v>7.66</v>
      </c>
      <c r="W31" s="200">
        <v>19.62</v>
      </c>
      <c r="X31" s="200">
        <v>62.37</v>
      </c>
      <c r="Y31" s="200">
        <v>0</v>
      </c>
      <c r="Z31">
        <v>0</v>
      </c>
      <c r="AA31" s="200">
        <v>15.73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134.61000000000001</v>
      </c>
      <c r="AJ31" s="200">
        <v>0</v>
      </c>
      <c r="AK31" s="200">
        <v>0</v>
      </c>
      <c r="AL31" s="200">
        <v>0</v>
      </c>
      <c r="AM31" s="200">
        <v>250</v>
      </c>
      <c r="AN31" s="200">
        <v>0</v>
      </c>
      <c r="AO31">
        <v>0</v>
      </c>
      <c r="AP31" s="200">
        <v>117.66</v>
      </c>
      <c r="AQ31" s="200">
        <v>38.14</v>
      </c>
      <c r="AR31" s="200">
        <v>10.19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487.73</v>
      </c>
      <c r="L32" s="200">
        <v>6.05</v>
      </c>
      <c r="M32" s="200">
        <v>61.39</v>
      </c>
      <c r="N32" s="200">
        <v>49.94</v>
      </c>
      <c r="O32" s="200">
        <v>35.270000000000003</v>
      </c>
      <c r="P32" s="200">
        <v>23.89</v>
      </c>
      <c r="Q32" s="200">
        <v>4.6100000000000003</v>
      </c>
      <c r="R32" s="200">
        <v>17.329999999999998</v>
      </c>
      <c r="S32" s="200">
        <v>10.59</v>
      </c>
      <c r="T32" s="200">
        <v>0</v>
      </c>
      <c r="U32" s="200">
        <v>59.79</v>
      </c>
      <c r="V32" s="200">
        <v>7.66</v>
      </c>
      <c r="W32" s="200">
        <v>19.62</v>
      </c>
      <c r="X32" s="200">
        <v>62.37</v>
      </c>
      <c r="Y32" s="200">
        <v>0</v>
      </c>
      <c r="Z32">
        <v>0</v>
      </c>
      <c r="AA32" s="200">
        <v>15.73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134.56</v>
      </c>
      <c r="AJ32" s="200">
        <v>0</v>
      </c>
      <c r="AK32" s="200">
        <v>0</v>
      </c>
      <c r="AL32" s="200">
        <v>0</v>
      </c>
      <c r="AM32" s="200">
        <v>203</v>
      </c>
      <c r="AN32" s="200">
        <v>0</v>
      </c>
      <c r="AO32">
        <v>0</v>
      </c>
      <c r="AP32" s="200">
        <v>117.66</v>
      </c>
      <c r="AQ32" s="200">
        <v>38.14</v>
      </c>
      <c r="AR32" s="200">
        <v>21.82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487.73</v>
      </c>
      <c r="L33" s="200">
        <v>6.05</v>
      </c>
      <c r="M33" s="200">
        <v>61.39</v>
      </c>
      <c r="N33" s="200">
        <v>49.94</v>
      </c>
      <c r="O33" s="200">
        <v>35.270000000000003</v>
      </c>
      <c r="P33" s="200">
        <v>23.89</v>
      </c>
      <c r="Q33" s="200">
        <v>4.6100000000000003</v>
      </c>
      <c r="R33" s="200">
        <v>17.329999999999998</v>
      </c>
      <c r="S33" s="200">
        <v>10.59</v>
      </c>
      <c r="T33" s="200">
        <v>0</v>
      </c>
      <c r="U33" s="200">
        <v>59.79</v>
      </c>
      <c r="V33" s="200">
        <v>7.66</v>
      </c>
      <c r="W33" s="200">
        <v>19.62</v>
      </c>
      <c r="X33" s="200">
        <v>62.37</v>
      </c>
      <c r="Y33" s="200">
        <v>0</v>
      </c>
      <c r="Z33">
        <v>0</v>
      </c>
      <c r="AA33" s="200">
        <v>15.73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102.56</v>
      </c>
      <c r="AJ33" s="200">
        <v>0</v>
      </c>
      <c r="AK33" s="200">
        <v>0</v>
      </c>
      <c r="AL33" s="200">
        <v>0</v>
      </c>
      <c r="AM33" s="200">
        <v>235</v>
      </c>
      <c r="AN33" s="200">
        <v>0</v>
      </c>
      <c r="AO33">
        <v>0</v>
      </c>
      <c r="AP33" s="200">
        <v>117.66</v>
      </c>
      <c r="AQ33" s="200">
        <v>38.14</v>
      </c>
      <c r="AR33" s="200">
        <v>41.76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487.73</v>
      </c>
      <c r="L34" s="200">
        <v>6.05</v>
      </c>
      <c r="M34" s="200">
        <v>61.39</v>
      </c>
      <c r="N34" s="200">
        <v>49.94</v>
      </c>
      <c r="O34" s="200">
        <v>35.270000000000003</v>
      </c>
      <c r="P34" s="200">
        <v>23.89</v>
      </c>
      <c r="Q34" s="200">
        <v>4.6100000000000003</v>
      </c>
      <c r="R34" s="200">
        <v>17.329999999999998</v>
      </c>
      <c r="S34" s="200">
        <v>10.59</v>
      </c>
      <c r="T34" s="200">
        <v>0</v>
      </c>
      <c r="U34" s="200">
        <v>59.79</v>
      </c>
      <c r="V34" s="200">
        <v>7.66</v>
      </c>
      <c r="W34" s="200">
        <v>19.62</v>
      </c>
      <c r="X34" s="200">
        <v>62.37</v>
      </c>
      <c r="Y34" s="200">
        <v>0</v>
      </c>
      <c r="Z34">
        <v>0</v>
      </c>
      <c r="AA34" s="200">
        <v>15.73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102.56</v>
      </c>
      <c r="AJ34" s="200">
        <v>0</v>
      </c>
      <c r="AK34" s="200">
        <v>0</v>
      </c>
      <c r="AL34" s="200">
        <v>0</v>
      </c>
      <c r="AM34" s="200">
        <v>239</v>
      </c>
      <c r="AN34" s="200">
        <v>0</v>
      </c>
      <c r="AO34">
        <v>0</v>
      </c>
      <c r="AP34" s="200">
        <v>117.66</v>
      </c>
      <c r="AQ34" s="200">
        <v>38.14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487.73</v>
      </c>
      <c r="L35" s="200">
        <v>6.05</v>
      </c>
      <c r="M35" s="200">
        <v>61.39</v>
      </c>
      <c r="N35" s="200">
        <v>49.94</v>
      </c>
      <c r="O35" s="200">
        <v>35.270000000000003</v>
      </c>
      <c r="P35" s="200">
        <v>23.89</v>
      </c>
      <c r="Q35" s="200">
        <v>4.6100000000000003</v>
      </c>
      <c r="R35" s="200">
        <v>17.329999999999998</v>
      </c>
      <c r="S35" s="200">
        <v>10.59</v>
      </c>
      <c r="T35" s="200">
        <v>0</v>
      </c>
      <c r="U35" s="200">
        <v>59.79</v>
      </c>
      <c r="V35" s="200">
        <v>7.66</v>
      </c>
      <c r="W35" s="200">
        <v>19.62</v>
      </c>
      <c r="X35" s="200">
        <v>62.37</v>
      </c>
      <c r="Y35" s="200">
        <v>0</v>
      </c>
      <c r="Z35">
        <v>0</v>
      </c>
      <c r="AA35" s="200">
        <v>15.73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102.56</v>
      </c>
      <c r="AJ35" s="200">
        <v>0</v>
      </c>
      <c r="AK35" s="200">
        <v>0</v>
      </c>
      <c r="AL35" s="200">
        <v>0</v>
      </c>
      <c r="AM35" s="200">
        <v>199</v>
      </c>
      <c r="AN35" s="200">
        <v>0</v>
      </c>
      <c r="AO35">
        <v>0</v>
      </c>
      <c r="AP35" s="200">
        <v>117.66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487.73</v>
      </c>
      <c r="L36" s="200">
        <v>6.05</v>
      </c>
      <c r="M36" s="200">
        <v>61.39</v>
      </c>
      <c r="N36" s="200">
        <v>49.94</v>
      </c>
      <c r="O36" s="200">
        <v>35.270000000000003</v>
      </c>
      <c r="P36" s="200">
        <v>23.89</v>
      </c>
      <c r="Q36" s="200">
        <v>4.6100000000000003</v>
      </c>
      <c r="R36" s="200">
        <v>17.329999999999998</v>
      </c>
      <c r="S36" s="200">
        <v>10.59</v>
      </c>
      <c r="T36" s="200">
        <v>0</v>
      </c>
      <c r="U36" s="200">
        <v>59.79</v>
      </c>
      <c r="V36" s="200">
        <v>7.66</v>
      </c>
      <c r="W36" s="200">
        <v>19.62</v>
      </c>
      <c r="X36" s="200">
        <v>62.37</v>
      </c>
      <c r="Y36" s="200">
        <v>0</v>
      </c>
      <c r="Z36">
        <v>0</v>
      </c>
      <c r="AA36" s="200">
        <v>15.73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102.56</v>
      </c>
      <c r="AJ36" s="200">
        <v>0</v>
      </c>
      <c r="AK36" s="200">
        <v>0</v>
      </c>
      <c r="AL36" s="200">
        <v>0</v>
      </c>
      <c r="AM36" s="200">
        <v>204</v>
      </c>
      <c r="AN36" s="200">
        <v>0</v>
      </c>
      <c r="AO36">
        <v>0</v>
      </c>
      <c r="AP36" s="200">
        <v>117.66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487.73</v>
      </c>
      <c r="L37" s="200">
        <v>6.05</v>
      </c>
      <c r="M37" s="200">
        <v>61.39</v>
      </c>
      <c r="N37" s="200">
        <v>49.94</v>
      </c>
      <c r="O37" s="200">
        <v>35.270000000000003</v>
      </c>
      <c r="P37" s="200">
        <v>23.89</v>
      </c>
      <c r="Q37" s="200">
        <v>4.6100000000000003</v>
      </c>
      <c r="R37" s="200">
        <v>17.329999999999998</v>
      </c>
      <c r="S37" s="200">
        <v>10.59</v>
      </c>
      <c r="T37" s="200">
        <v>0</v>
      </c>
      <c r="U37" s="200">
        <v>59.79</v>
      </c>
      <c r="V37" s="200">
        <v>7.66</v>
      </c>
      <c r="W37" s="200">
        <v>19.62</v>
      </c>
      <c r="X37" s="200">
        <v>62.37</v>
      </c>
      <c r="Y37" s="200">
        <v>0</v>
      </c>
      <c r="Z37">
        <v>0</v>
      </c>
      <c r="AA37" s="200">
        <v>15.73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112.56</v>
      </c>
      <c r="AJ37" s="200">
        <v>0</v>
      </c>
      <c r="AK37" s="200">
        <v>0</v>
      </c>
      <c r="AL37" s="200">
        <v>0</v>
      </c>
      <c r="AM37" s="200">
        <v>196</v>
      </c>
      <c r="AN37" s="200">
        <v>0</v>
      </c>
      <c r="AO37">
        <v>0</v>
      </c>
      <c r="AP37" s="200">
        <v>117.66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487.94</v>
      </c>
      <c r="L38" s="200">
        <v>6.05</v>
      </c>
      <c r="M38" s="200">
        <v>61.39</v>
      </c>
      <c r="N38" s="200">
        <v>49.94</v>
      </c>
      <c r="O38" s="200">
        <v>35.270000000000003</v>
      </c>
      <c r="P38" s="200">
        <v>23.89</v>
      </c>
      <c r="Q38" s="200">
        <v>4.6100000000000003</v>
      </c>
      <c r="R38" s="200">
        <v>17.329999999999998</v>
      </c>
      <c r="S38" s="200">
        <v>10.59</v>
      </c>
      <c r="T38" s="200">
        <v>0</v>
      </c>
      <c r="U38" s="200">
        <v>59.79</v>
      </c>
      <c r="V38" s="200">
        <v>7.66</v>
      </c>
      <c r="W38" s="200">
        <v>19.62</v>
      </c>
      <c r="X38" s="200">
        <v>62.37</v>
      </c>
      <c r="Y38" s="200">
        <v>0</v>
      </c>
      <c r="Z38">
        <v>0</v>
      </c>
      <c r="AA38" s="200">
        <v>15.73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112.56</v>
      </c>
      <c r="AJ38" s="200">
        <v>0</v>
      </c>
      <c r="AK38" s="200">
        <v>0</v>
      </c>
      <c r="AL38" s="200">
        <v>0</v>
      </c>
      <c r="AM38" s="200">
        <v>226</v>
      </c>
      <c r="AN38" s="200">
        <v>0</v>
      </c>
      <c r="AO38">
        <v>0</v>
      </c>
      <c r="AP38" s="200">
        <v>117.66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487.94</v>
      </c>
      <c r="L39" s="200">
        <v>6.05</v>
      </c>
      <c r="M39" s="200">
        <v>61.39</v>
      </c>
      <c r="N39" s="200">
        <v>49.94</v>
      </c>
      <c r="O39" s="200">
        <v>35.270000000000003</v>
      </c>
      <c r="P39" s="200">
        <v>23.89</v>
      </c>
      <c r="Q39" s="200">
        <v>4.6100000000000003</v>
      </c>
      <c r="R39" s="200">
        <v>17.329999999999998</v>
      </c>
      <c r="S39" s="200">
        <v>10.59</v>
      </c>
      <c r="T39" s="200">
        <v>0</v>
      </c>
      <c r="U39" s="200">
        <v>59.79</v>
      </c>
      <c r="V39" s="200">
        <v>7.66</v>
      </c>
      <c r="W39" s="200">
        <v>19.62</v>
      </c>
      <c r="X39" s="200">
        <v>62.37</v>
      </c>
      <c r="Y39" s="200">
        <v>0</v>
      </c>
      <c r="Z39">
        <v>0</v>
      </c>
      <c r="AA39" s="200">
        <v>15.73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112.56</v>
      </c>
      <c r="AJ39" s="200">
        <v>0</v>
      </c>
      <c r="AK39" s="200">
        <v>0</v>
      </c>
      <c r="AL39" s="200">
        <v>0</v>
      </c>
      <c r="AM39" s="200">
        <v>246</v>
      </c>
      <c r="AN39" s="200">
        <v>0</v>
      </c>
      <c r="AO39">
        <v>0</v>
      </c>
      <c r="AP39" s="200">
        <v>117.66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487.73</v>
      </c>
      <c r="L40" s="200">
        <v>6.05</v>
      </c>
      <c r="M40" s="200">
        <v>61.39</v>
      </c>
      <c r="N40" s="200">
        <v>49.94</v>
      </c>
      <c r="O40" s="200">
        <v>35.270000000000003</v>
      </c>
      <c r="P40" s="200">
        <v>23.89</v>
      </c>
      <c r="Q40" s="200">
        <v>4.6100000000000003</v>
      </c>
      <c r="R40" s="200">
        <v>17.329999999999998</v>
      </c>
      <c r="S40" s="200">
        <v>10.59</v>
      </c>
      <c r="T40" s="200">
        <v>0</v>
      </c>
      <c r="U40" s="200">
        <v>59.79</v>
      </c>
      <c r="V40" s="200">
        <v>7.66</v>
      </c>
      <c r="W40" s="200">
        <v>19.62</v>
      </c>
      <c r="X40" s="200">
        <v>62.37</v>
      </c>
      <c r="Y40" s="200">
        <v>0</v>
      </c>
      <c r="Z40">
        <v>0</v>
      </c>
      <c r="AA40" s="200">
        <v>15.73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112.56</v>
      </c>
      <c r="AJ40" s="200">
        <v>0</v>
      </c>
      <c r="AK40" s="200">
        <v>0</v>
      </c>
      <c r="AL40" s="200">
        <v>0</v>
      </c>
      <c r="AM40" s="200">
        <v>249</v>
      </c>
      <c r="AN40" s="200">
        <v>0</v>
      </c>
      <c r="AO40">
        <v>0</v>
      </c>
      <c r="AP40" s="200">
        <v>117.66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487.73</v>
      </c>
      <c r="L41" s="200">
        <v>6.05</v>
      </c>
      <c r="M41" s="200">
        <v>61.39</v>
      </c>
      <c r="N41" s="200">
        <v>49.94</v>
      </c>
      <c r="O41" s="200">
        <v>35.270000000000003</v>
      </c>
      <c r="P41" s="200">
        <v>23.89</v>
      </c>
      <c r="Q41" s="200">
        <v>4.6100000000000003</v>
      </c>
      <c r="R41" s="200">
        <v>17.329999999999998</v>
      </c>
      <c r="S41" s="200">
        <v>10.59</v>
      </c>
      <c r="T41" s="200">
        <v>0</v>
      </c>
      <c r="U41" s="200">
        <v>59.79</v>
      </c>
      <c r="V41" s="200">
        <v>7.66</v>
      </c>
      <c r="W41" s="200">
        <v>19.62</v>
      </c>
      <c r="X41" s="200">
        <v>62.37</v>
      </c>
      <c r="Y41" s="200">
        <v>0</v>
      </c>
      <c r="Z41">
        <v>0</v>
      </c>
      <c r="AA41" s="200">
        <v>15.73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112.56</v>
      </c>
      <c r="AJ41" s="200">
        <v>0</v>
      </c>
      <c r="AK41" s="200">
        <v>0</v>
      </c>
      <c r="AL41" s="200">
        <v>0</v>
      </c>
      <c r="AM41" s="200">
        <v>260</v>
      </c>
      <c r="AN41" s="200">
        <v>0</v>
      </c>
      <c r="AO41">
        <v>0</v>
      </c>
      <c r="AP41" s="200">
        <v>117.66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487.94</v>
      </c>
      <c r="L42" s="200">
        <v>6.05</v>
      </c>
      <c r="M42" s="200">
        <v>61.39</v>
      </c>
      <c r="N42" s="200">
        <v>49.94</v>
      </c>
      <c r="O42" s="200">
        <v>35.270000000000003</v>
      </c>
      <c r="P42" s="200">
        <v>23.89</v>
      </c>
      <c r="Q42" s="200">
        <v>4.6100000000000003</v>
      </c>
      <c r="R42" s="200">
        <v>17.329999999999998</v>
      </c>
      <c r="S42" s="200">
        <v>10.59</v>
      </c>
      <c r="T42" s="200">
        <v>0</v>
      </c>
      <c r="U42" s="200">
        <v>59.79</v>
      </c>
      <c r="V42" s="200">
        <v>7.66</v>
      </c>
      <c r="W42" s="200">
        <v>19.62</v>
      </c>
      <c r="X42" s="200">
        <v>62.37</v>
      </c>
      <c r="Y42" s="200">
        <v>0</v>
      </c>
      <c r="Z42">
        <v>0</v>
      </c>
      <c r="AA42" s="200">
        <v>15.73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112.56</v>
      </c>
      <c r="AJ42" s="200">
        <v>0</v>
      </c>
      <c r="AK42" s="200">
        <v>0</v>
      </c>
      <c r="AL42" s="200">
        <v>0</v>
      </c>
      <c r="AM42" s="200">
        <v>262</v>
      </c>
      <c r="AN42" s="200">
        <v>0</v>
      </c>
      <c r="AO42">
        <v>0</v>
      </c>
      <c r="AP42" s="200">
        <v>117.66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487.94</v>
      </c>
      <c r="L43" s="200">
        <v>6.05</v>
      </c>
      <c r="M43" s="200">
        <v>61.39</v>
      </c>
      <c r="N43" s="200">
        <v>49.94</v>
      </c>
      <c r="O43" s="200">
        <v>35.270000000000003</v>
      </c>
      <c r="P43" s="200">
        <v>23.47</v>
      </c>
      <c r="Q43" s="200">
        <v>4.6100000000000003</v>
      </c>
      <c r="R43" s="200">
        <v>17.329999999999998</v>
      </c>
      <c r="S43" s="200">
        <v>10.59</v>
      </c>
      <c r="T43" s="200">
        <v>0</v>
      </c>
      <c r="U43" s="200">
        <v>59.79</v>
      </c>
      <c r="V43" s="200">
        <v>7.66</v>
      </c>
      <c r="W43" s="200">
        <v>19.62</v>
      </c>
      <c r="X43" s="200">
        <v>62.37</v>
      </c>
      <c r="Y43" s="200">
        <v>0</v>
      </c>
      <c r="Z43">
        <v>0</v>
      </c>
      <c r="AA43" s="200">
        <v>15.73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112.56</v>
      </c>
      <c r="AJ43" s="200">
        <v>0</v>
      </c>
      <c r="AK43" s="200">
        <v>0</v>
      </c>
      <c r="AL43" s="200">
        <v>0</v>
      </c>
      <c r="AM43" s="200">
        <v>219</v>
      </c>
      <c r="AN43" s="200">
        <v>0</v>
      </c>
      <c r="AO43">
        <v>0</v>
      </c>
      <c r="AP43" s="200">
        <v>117.66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487.94</v>
      </c>
      <c r="L44" s="200">
        <v>6.05</v>
      </c>
      <c r="M44" s="200">
        <v>61.39</v>
      </c>
      <c r="N44" s="200">
        <v>49.94</v>
      </c>
      <c r="O44" s="200">
        <v>35.270000000000003</v>
      </c>
      <c r="P44" s="200">
        <v>23.47</v>
      </c>
      <c r="Q44" s="200">
        <v>4.6100000000000003</v>
      </c>
      <c r="R44" s="200">
        <v>17.329999999999998</v>
      </c>
      <c r="S44" s="200">
        <v>10.59</v>
      </c>
      <c r="T44" s="200">
        <v>0</v>
      </c>
      <c r="U44" s="200">
        <v>59.79</v>
      </c>
      <c r="V44" s="200">
        <v>7.66</v>
      </c>
      <c r="W44" s="200">
        <v>19.62</v>
      </c>
      <c r="X44" s="200">
        <v>62.37</v>
      </c>
      <c r="Y44" s="200">
        <v>0</v>
      </c>
      <c r="Z44">
        <v>0</v>
      </c>
      <c r="AA44" s="200">
        <v>14.58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112.56</v>
      </c>
      <c r="AJ44" s="200">
        <v>0</v>
      </c>
      <c r="AK44" s="200">
        <v>0</v>
      </c>
      <c r="AL44" s="200">
        <v>0</v>
      </c>
      <c r="AM44" s="200">
        <v>217</v>
      </c>
      <c r="AN44" s="200">
        <v>0</v>
      </c>
      <c r="AO44">
        <v>0</v>
      </c>
      <c r="AP44" s="200">
        <v>117.66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487.94</v>
      </c>
      <c r="L45" s="200">
        <v>6.05</v>
      </c>
      <c r="M45" s="200">
        <v>54.71</v>
      </c>
      <c r="N45" s="200">
        <v>49.94</v>
      </c>
      <c r="O45" s="200">
        <v>35.270000000000003</v>
      </c>
      <c r="P45" s="200">
        <v>23.47</v>
      </c>
      <c r="Q45" s="200">
        <v>4.6100000000000003</v>
      </c>
      <c r="R45" s="200">
        <v>17.329999999999998</v>
      </c>
      <c r="S45" s="200">
        <v>10.59</v>
      </c>
      <c r="T45" s="200">
        <v>0</v>
      </c>
      <c r="U45" s="200">
        <v>59.79</v>
      </c>
      <c r="V45" s="200">
        <v>7.66</v>
      </c>
      <c r="W45" s="200">
        <v>19.62</v>
      </c>
      <c r="X45" s="200">
        <v>62.37</v>
      </c>
      <c r="Y45" s="200">
        <v>0</v>
      </c>
      <c r="Z45">
        <v>0</v>
      </c>
      <c r="AA45" s="200">
        <v>14.58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134.61000000000001</v>
      </c>
      <c r="AJ45" s="200">
        <v>0</v>
      </c>
      <c r="AK45" s="200">
        <v>0</v>
      </c>
      <c r="AL45" s="200">
        <v>0</v>
      </c>
      <c r="AM45" s="200">
        <v>204</v>
      </c>
      <c r="AN45" s="200">
        <v>0</v>
      </c>
      <c r="AO45">
        <v>0</v>
      </c>
      <c r="AP45" s="200">
        <v>117.66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487.94</v>
      </c>
      <c r="L46" s="200">
        <v>6.05</v>
      </c>
      <c r="M46" s="200">
        <v>51.38</v>
      </c>
      <c r="N46" s="200">
        <v>49.94</v>
      </c>
      <c r="O46" s="200">
        <v>35.270000000000003</v>
      </c>
      <c r="P46" s="200">
        <v>23.47</v>
      </c>
      <c r="Q46" s="200">
        <v>4.6100000000000003</v>
      </c>
      <c r="R46" s="200">
        <v>17.329999999999998</v>
      </c>
      <c r="S46" s="200">
        <v>10.59</v>
      </c>
      <c r="T46" s="200">
        <v>0</v>
      </c>
      <c r="U46" s="200">
        <v>59.79</v>
      </c>
      <c r="V46" s="200">
        <v>7.66</v>
      </c>
      <c r="W46" s="200">
        <v>19.62</v>
      </c>
      <c r="X46" s="200">
        <v>62.37</v>
      </c>
      <c r="Y46" s="200">
        <v>0</v>
      </c>
      <c r="Z46">
        <v>0</v>
      </c>
      <c r="AA46" s="200">
        <v>15.23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134.61000000000001</v>
      </c>
      <c r="AJ46" s="200">
        <v>0</v>
      </c>
      <c r="AK46" s="200">
        <v>0</v>
      </c>
      <c r="AL46" s="200">
        <v>0</v>
      </c>
      <c r="AM46" s="200">
        <v>194</v>
      </c>
      <c r="AN46" s="200">
        <v>0</v>
      </c>
      <c r="AO46">
        <v>0</v>
      </c>
      <c r="AP46" s="200">
        <v>117.66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434.97</v>
      </c>
      <c r="L47" s="200">
        <v>6.05</v>
      </c>
      <c r="M47" s="200">
        <v>51.38</v>
      </c>
      <c r="N47" s="200">
        <v>49.94</v>
      </c>
      <c r="O47" s="200">
        <v>35.270000000000003</v>
      </c>
      <c r="P47" s="200">
        <v>23.47</v>
      </c>
      <c r="Q47" s="200">
        <v>4.6100000000000003</v>
      </c>
      <c r="R47" s="200">
        <v>17.329999999999998</v>
      </c>
      <c r="S47" s="200">
        <v>10.59</v>
      </c>
      <c r="T47" s="200">
        <v>0</v>
      </c>
      <c r="U47" s="200">
        <v>59.79</v>
      </c>
      <c r="V47" s="200">
        <v>7.66</v>
      </c>
      <c r="W47" s="200">
        <v>19.62</v>
      </c>
      <c r="X47" s="200">
        <v>62.37</v>
      </c>
      <c r="Y47" s="200">
        <v>0</v>
      </c>
      <c r="Z47">
        <v>0</v>
      </c>
      <c r="AA47" s="200">
        <v>15.23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134.61000000000001</v>
      </c>
      <c r="AJ47" s="200">
        <v>0</v>
      </c>
      <c r="AK47" s="200">
        <v>0</v>
      </c>
      <c r="AL47" s="200">
        <v>0</v>
      </c>
      <c r="AM47" s="200">
        <v>150</v>
      </c>
      <c r="AN47" s="200">
        <v>0</v>
      </c>
      <c r="AO47">
        <v>0</v>
      </c>
      <c r="AP47" s="200">
        <v>117.66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385.04</v>
      </c>
      <c r="L48" s="200">
        <v>6.05</v>
      </c>
      <c r="M48" s="200">
        <v>51.38</v>
      </c>
      <c r="N48" s="200">
        <v>49.94</v>
      </c>
      <c r="O48" s="200">
        <v>35.270000000000003</v>
      </c>
      <c r="P48" s="200">
        <v>23.47</v>
      </c>
      <c r="Q48" s="200">
        <v>4.6100000000000003</v>
      </c>
      <c r="R48" s="200">
        <v>17.329999999999998</v>
      </c>
      <c r="S48" s="200">
        <v>10.59</v>
      </c>
      <c r="T48" s="200">
        <v>0</v>
      </c>
      <c r="U48" s="200">
        <v>59.79</v>
      </c>
      <c r="V48" s="200">
        <v>7.66</v>
      </c>
      <c r="W48" s="200">
        <v>19.62</v>
      </c>
      <c r="X48" s="200">
        <v>62.37</v>
      </c>
      <c r="Y48" s="200">
        <v>0</v>
      </c>
      <c r="Z48">
        <v>0</v>
      </c>
      <c r="AA48" s="200">
        <v>15.23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134.61000000000001</v>
      </c>
      <c r="AJ48" s="200">
        <v>0</v>
      </c>
      <c r="AK48" s="200">
        <v>0</v>
      </c>
      <c r="AL48" s="200">
        <v>0</v>
      </c>
      <c r="AM48" s="200">
        <v>150</v>
      </c>
      <c r="AN48" s="200">
        <v>0</v>
      </c>
      <c r="AO48">
        <v>0</v>
      </c>
      <c r="AP48" s="200">
        <v>117.66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336.91</v>
      </c>
      <c r="L49" s="200">
        <v>6.05</v>
      </c>
      <c r="M49" s="200">
        <v>51.38</v>
      </c>
      <c r="N49" s="200">
        <v>49.94</v>
      </c>
      <c r="O49" s="200">
        <v>35.270000000000003</v>
      </c>
      <c r="P49" s="200">
        <v>23.47</v>
      </c>
      <c r="Q49" s="200">
        <v>4.6100000000000003</v>
      </c>
      <c r="R49" s="200">
        <v>17.329999999999998</v>
      </c>
      <c r="S49" s="200">
        <v>10.59</v>
      </c>
      <c r="T49" s="200">
        <v>0</v>
      </c>
      <c r="U49" s="200">
        <v>59.79</v>
      </c>
      <c r="V49" s="200">
        <v>7.66</v>
      </c>
      <c r="W49" s="200">
        <v>19.62</v>
      </c>
      <c r="X49" s="200">
        <v>62.37</v>
      </c>
      <c r="Y49" s="200">
        <v>0</v>
      </c>
      <c r="Z49">
        <v>0</v>
      </c>
      <c r="AA49" s="200">
        <v>15.23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134.61000000000001</v>
      </c>
      <c r="AJ49" s="200">
        <v>0</v>
      </c>
      <c r="AK49" s="200">
        <v>0</v>
      </c>
      <c r="AL49" s="200">
        <v>0</v>
      </c>
      <c r="AM49" s="200">
        <v>150</v>
      </c>
      <c r="AN49" s="200">
        <v>0</v>
      </c>
      <c r="AO49">
        <v>0</v>
      </c>
      <c r="AP49" s="200">
        <v>117.66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269.52999999999997</v>
      </c>
      <c r="L50" s="200">
        <v>6.05</v>
      </c>
      <c r="M50" s="200">
        <v>51.38</v>
      </c>
      <c r="N50" s="200">
        <v>49.94</v>
      </c>
      <c r="O50" s="200">
        <v>35.270000000000003</v>
      </c>
      <c r="P50" s="200">
        <v>23.47</v>
      </c>
      <c r="Q50" s="200">
        <v>4.6100000000000003</v>
      </c>
      <c r="R50" s="200">
        <v>17.329999999999998</v>
      </c>
      <c r="S50" s="200">
        <v>10.59</v>
      </c>
      <c r="T50" s="200">
        <v>0</v>
      </c>
      <c r="U50" s="200">
        <v>59.79</v>
      </c>
      <c r="V50" s="200">
        <v>7.66</v>
      </c>
      <c r="W50" s="200">
        <v>19.62</v>
      </c>
      <c r="X50" s="200">
        <v>62.37</v>
      </c>
      <c r="Y50" s="200">
        <v>0</v>
      </c>
      <c r="Z50">
        <v>0</v>
      </c>
      <c r="AA50" s="200">
        <v>15.23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134.61000000000001</v>
      </c>
      <c r="AJ50" s="200">
        <v>0</v>
      </c>
      <c r="AK50" s="200">
        <v>0</v>
      </c>
      <c r="AL50" s="200">
        <v>0</v>
      </c>
      <c r="AM50" s="200">
        <v>150</v>
      </c>
      <c r="AN50" s="200">
        <v>0</v>
      </c>
      <c r="AO50">
        <v>0</v>
      </c>
      <c r="AP50" s="200">
        <v>117.66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269.52999999999997</v>
      </c>
      <c r="L51" s="200">
        <v>6.05</v>
      </c>
      <c r="M51" s="200">
        <v>51.38</v>
      </c>
      <c r="N51" s="200">
        <v>49.94</v>
      </c>
      <c r="O51" s="200">
        <v>35.270000000000003</v>
      </c>
      <c r="P51" s="200">
        <v>23.47</v>
      </c>
      <c r="Q51" s="200">
        <v>4.6100000000000003</v>
      </c>
      <c r="R51" s="200">
        <v>17.329999999999998</v>
      </c>
      <c r="S51" s="200">
        <v>10.59</v>
      </c>
      <c r="T51" s="200">
        <v>0</v>
      </c>
      <c r="U51" s="200">
        <v>59.79</v>
      </c>
      <c r="V51" s="200">
        <v>7.66</v>
      </c>
      <c r="W51" s="200">
        <v>19.62</v>
      </c>
      <c r="X51" s="200">
        <v>62.37</v>
      </c>
      <c r="Y51" s="200">
        <v>0</v>
      </c>
      <c r="Z51">
        <v>0</v>
      </c>
      <c r="AA51" s="200">
        <v>14.58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134.61000000000001</v>
      </c>
      <c r="AJ51" s="200">
        <v>0</v>
      </c>
      <c r="AK51" s="200">
        <v>0</v>
      </c>
      <c r="AL51" s="200">
        <v>0</v>
      </c>
      <c r="AM51" s="200">
        <v>150</v>
      </c>
      <c r="AN51" s="200">
        <v>0</v>
      </c>
      <c r="AO51">
        <v>0</v>
      </c>
      <c r="AP51" s="200">
        <v>117.66</v>
      </c>
      <c r="AQ51" s="200">
        <v>38.14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269.52999999999997</v>
      </c>
      <c r="L52" s="200">
        <v>6.05</v>
      </c>
      <c r="M52" s="200">
        <v>51.38</v>
      </c>
      <c r="N52" s="200">
        <v>49.94</v>
      </c>
      <c r="O52" s="200">
        <v>35.270000000000003</v>
      </c>
      <c r="P52" s="200">
        <v>23.47</v>
      </c>
      <c r="Q52" s="200">
        <v>4.6100000000000003</v>
      </c>
      <c r="R52" s="200">
        <v>17.32</v>
      </c>
      <c r="S52" s="200">
        <v>10.59</v>
      </c>
      <c r="T52" s="200">
        <v>0</v>
      </c>
      <c r="U52" s="200">
        <v>59.79</v>
      </c>
      <c r="V52" s="200">
        <v>7.66</v>
      </c>
      <c r="W52" s="200">
        <v>19.62</v>
      </c>
      <c r="X52" s="200">
        <v>62.37</v>
      </c>
      <c r="Y52" s="200">
        <v>0</v>
      </c>
      <c r="Z52">
        <v>0</v>
      </c>
      <c r="AA52" s="200">
        <v>14.58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134.61000000000001</v>
      </c>
      <c r="AJ52" s="200">
        <v>0</v>
      </c>
      <c r="AK52" s="200">
        <v>0</v>
      </c>
      <c r="AL52" s="200">
        <v>0</v>
      </c>
      <c r="AM52" s="200">
        <v>150</v>
      </c>
      <c r="AN52" s="200">
        <v>0</v>
      </c>
      <c r="AO52">
        <v>0</v>
      </c>
      <c r="AP52" s="200">
        <v>117.66</v>
      </c>
      <c r="AQ52" s="200">
        <v>38.14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269.52999999999997</v>
      </c>
      <c r="L53" s="200">
        <v>6.05</v>
      </c>
      <c r="M53" s="200">
        <v>51.38</v>
      </c>
      <c r="N53" s="200">
        <v>49.94</v>
      </c>
      <c r="O53" s="200">
        <v>35.270000000000003</v>
      </c>
      <c r="P53" s="200">
        <v>23.47</v>
      </c>
      <c r="Q53" s="200">
        <v>4.6100000000000003</v>
      </c>
      <c r="R53" s="200">
        <v>17.32</v>
      </c>
      <c r="S53" s="200">
        <v>10.59</v>
      </c>
      <c r="T53" s="200">
        <v>0</v>
      </c>
      <c r="U53" s="200">
        <v>59.79</v>
      </c>
      <c r="V53" s="200">
        <v>7.66</v>
      </c>
      <c r="W53" s="200">
        <v>19.62</v>
      </c>
      <c r="X53" s="200">
        <v>62.37</v>
      </c>
      <c r="Y53" s="200">
        <v>0</v>
      </c>
      <c r="Z53">
        <v>0</v>
      </c>
      <c r="AA53" s="200">
        <v>14.58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134.61000000000001</v>
      </c>
      <c r="AJ53" s="200">
        <v>0</v>
      </c>
      <c r="AK53" s="200">
        <v>0</v>
      </c>
      <c r="AL53" s="200">
        <v>0</v>
      </c>
      <c r="AM53" s="200">
        <v>150</v>
      </c>
      <c r="AN53" s="200">
        <v>0</v>
      </c>
      <c r="AO53">
        <v>0</v>
      </c>
      <c r="AP53" s="200">
        <v>117.66</v>
      </c>
      <c r="AQ53" s="200">
        <v>38.14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269.52999999999997</v>
      </c>
      <c r="L54" s="200">
        <v>6.05</v>
      </c>
      <c r="M54" s="200">
        <v>51.38</v>
      </c>
      <c r="N54" s="200">
        <v>49.94</v>
      </c>
      <c r="O54" s="200">
        <v>35.270000000000003</v>
      </c>
      <c r="P54" s="200">
        <v>23.47</v>
      </c>
      <c r="Q54" s="200">
        <v>4.6100000000000003</v>
      </c>
      <c r="R54" s="200">
        <v>17.32</v>
      </c>
      <c r="S54" s="200">
        <v>10.59</v>
      </c>
      <c r="T54" s="200">
        <v>0</v>
      </c>
      <c r="U54" s="200">
        <v>59.79</v>
      </c>
      <c r="V54" s="200">
        <v>7.66</v>
      </c>
      <c r="W54" s="200">
        <v>19.62</v>
      </c>
      <c r="X54" s="200">
        <v>62.37</v>
      </c>
      <c r="Y54" s="200">
        <v>0</v>
      </c>
      <c r="Z54">
        <v>0</v>
      </c>
      <c r="AA54" s="200">
        <v>13.58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134.61000000000001</v>
      </c>
      <c r="AJ54" s="200">
        <v>0</v>
      </c>
      <c r="AK54" s="200">
        <v>0</v>
      </c>
      <c r="AL54" s="200">
        <v>0</v>
      </c>
      <c r="AM54" s="200">
        <v>150</v>
      </c>
      <c r="AN54" s="200">
        <v>0</v>
      </c>
      <c r="AO54">
        <v>0</v>
      </c>
      <c r="AP54" s="200">
        <v>117.66</v>
      </c>
      <c r="AQ54" s="200">
        <v>38.14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269.52999999999997</v>
      </c>
      <c r="L55" s="200">
        <v>3.85</v>
      </c>
      <c r="M55" s="200">
        <v>51.38</v>
      </c>
      <c r="N55" s="200">
        <v>49.94</v>
      </c>
      <c r="O55" s="200">
        <v>35.270000000000003</v>
      </c>
      <c r="P55" s="200">
        <v>23.47</v>
      </c>
      <c r="Q55" s="200">
        <v>3.85</v>
      </c>
      <c r="R55" s="200">
        <v>13.33</v>
      </c>
      <c r="S55" s="200">
        <v>6.74</v>
      </c>
      <c r="T55" s="200">
        <v>0</v>
      </c>
      <c r="U55" s="200">
        <v>59.79</v>
      </c>
      <c r="V55" s="200">
        <v>4.8099999999999996</v>
      </c>
      <c r="W55" s="200">
        <v>10.59</v>
      </c>
      <c r="X55" s="200">
        <v>36.15</v>
      </c>
      <c r="Y55" s="200">
        <v>0</v>
      </c>
      <c r="Z55">
        <v>0</v>
      </c>
      <c r="AA55" s="200">
        <v>13.58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134.61000000000001</v>
      </c>
      <c r="AJ55" s="200">
        <v>0</v>
      </c>
      <c r="AK55" s="200">
        <v>0</v>
      </c>
      <c r="AL55" s="200">
        <v>0</v>
      </c>
      <c r="AM55" s="200">
        <v>150</v>
      </c>
      <c r="AN55" s="200">
        <v>0</v>
      </c>
      <c r="AO55">
        <v>0</v>
      </c>
      <c r="AP55" s="200">
        <v>57.76</v>
      </c>
      <c r="AQ55" s="200">
        <v>14.44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269.52999999999997</v>
      </c>
      <c r="L56" s="200">
        <v>3.85</v>
      </c>
      <c r="M56" s="200">
        <v>51.38</v>
      </c>
      <c r="N56" s="200">
        <v>49.94</v>
      </c>
      <c r="O56" s="200">
        <v>35.270000000000003</v>
      </c>
      <c r="P56" s="200">
        <v>23.47</v>
      </c>
      <c r="Q56" s="200">
        <v>3.85</v>
      </c>
      <c r="R56" s="200">
        <v>10</v>
      </c>
      <c r="S56" s="200">
        <v>6.74</v>
      </c>
      <c r="T56" s="200">
        <v>0</v>
      </c>
      <c r="U56" s="200">
        <v>59.79</v>
      </c>
      <c r="V56" s="200">
        <v>4.8099999999999996</v>
      </c>
      <c r="W56" s="200">
        <v>10.59</v>
      </c>
      <c r="X56" s="200">
        <v>34.65</v>
      </c>
      <c r="Y56" s="200">
        <v>0</v>
      </c>
      <c r="Z56">
        <v>0</v>
      </c>
      <c r="AA56" s="200">
        <v>13.58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134.61000000000001</v>
      </c>
      <c r="AJ56" s="200">
        <v>0</v>
      </c>
      <c r="AK56" s="200">
        <v>0</v>
      </c>
      <c r="AL56" s="200">
        <v>0</v>
      </c>
      <c r="AM56" s="200">
        <v>150</v>
      </c>
      <c r="AN56" s="200">
        <v>0</v>
      </c>
      <c r="AO56">
        <v>0</v>
      </c>
      <c r="AP56" s="200">
        <v>57.76</v>
      </c>
      <c r="AQ56" s="200">
        <v>14.44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269.52999999999997</v>
      </c>
      <c r="L57" s="200">
        <v>3.85</v>
      </c>
      <c r="M57" s="200">
        <v>51.38</v>
      </c>
      <c r="N57" s="200">
        <v>49.94</v>
      </c>
      <c r="O57" s="200">
        <v>35.270000000000003</v>
      </c>
      <c r="P57" s="200">
        <v>23.47</v>
      </c>
      <c r="Q57" s="200">
        <v>3.85</v>
      </c>
      <c r="R57" s="200">
        <v>10</v>
      </c>
      <c r="S57" s="200">
        <v>6.74</v>
      </c>
      <c r="T57" s="200">
        <v>0</v>
      </c>
      <c r="U57" s="200">
        <v>59.79</v>
      </c>
      <c r="V57" s="200">
        <v>4.8099999999999996</v>
      </c>
      <c r="W57" s="200">
        <v>10.59</v>
      </c>
      <c r="X57" s="200">
        <v>34.65</v>
      </c>
      <c r="Y57" s="200">
        <v>0</v>
      </c>
      <c r="Z57">
        <v>0</v>
      </c>
      <c r="AA57" s="200">
        <v>13.58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150</v>
      </c>
      <c r="AN57" s="200">
        <v>0</v>
      </c>
      <c r="AO57">
        <v>0</v>
      </c>
      <c r="AP57" s="200">
        <v>57.76</v>
      </c>
      <c r="AQ57" s="200">
        <v>14.44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269.52999999999997</v>
      </c>
      <c r="L58" s="200">
        <v>3.85</v>
      </c>
      <c r="M58" s="200">
        <v>51.38</v>
      </c>
      <c r="N58" s="200">
        <v>49.94</v>
      </c>
      <c r="O58" s="200">
        <v>35.270000000000003</v>
      </c>
      <c r="P58" s="200">
        <v>23.47</v>
      </c>
      <c r="Q58" s="200">
        <v>3.85</v>
      </c>
      <c r="R58" s="200">
        <v>9.6199999999999992</v>
      </c>
      <c r="S58" s="200">
        <v>6.74</v>
      </c>
      <c r="T58" s="200">
        <v>0</v>
      </c>
      <c r="U58" s="200">
        <v>59.79</v>
      </c>
      <c r="V58" s="200">
        <v>4.8099999999999996</v>
      </c>
      <c r="W58" s="200">
        <v>10.59</v>
      </c>
      <c r="X58" s="200">
        <v>34.65</v>
      </c>
      <c r="Y58" s="200">
        <v>0</v>
      </c>
      <c r="Z58">
        <v>0</v>
      </c>
      <c r="AA58" s="200">
        <v>13.58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150</v>
      </c>
      <c r="AN58" s="200">
        <v>0</v>
      </c>
      <c r="AO58">
        <v>0</v>
      </c>
      <c r="AP58" s="200">
        <v>57.76</v>
      </c>
      <c r="AQ58" s="200">
        <v>14.44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269.52999999999997</v>
      </c>
      <c r="L59" s="200">
        <v>3.85</v>
      </c>
      <c r="M59" s="200">
        <v>51.38</v>
      </c>
      <c r="N59" s="200">
        <v>49.94</v>
      </c>
      <c r="O59" s="200">
        <v>35.270000000000003</v>
      </c>
      <c r="P59" s="200">
        <v>23.47</v>
      </c>
      <c r="Q59" s="200">
        <v>3.85</v>
      </c>
      <c r="R59" s="200">
        <v>9.6199999999999992</v>
      </c>
      <c r="S59" s="200">
        <v>6.74</v>
      </c>
      <c r="T59" s="200">
        <v>0</v>
      </c>
      <c r="U59" s="200">
        <v>59.79</v>
      </c>
      <c r="V59" s="200">
        <v>4.8099999999999996</v>
      </c>
      <c r="W59" s="200">
        <v>10.59</v>
      </c>
      <c r="X59" s="200">
        <v>34.65</v>
      </c>
      <c r="Y59" s="200">
        <v>0</v>
      </c>
      <c r="Z59">
        <v>0</v>
      </c>
      <c r="AA59" s="200">
        <v>13.58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150</v>
      </c>
      <c r="AN59" s="200">
        <v>0</v>
      </c>
      <c r="AO59">
        <v>0</v>
      </c>
      <c r="AP59" s="200">
        <v>57.76</v>
      </c>
      <c r="AQ59" s="200">
        <v>14.44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269.52999999999997</v>
      </c>
      <c r="L60" s="200">
        <v>3.85</v>
      </c>
      <c r="M60" s="200">
        <v>51.38</v>
      </c>
      <c r="N60" s="200">
        <v>49.94</v>
      </c>
      <c r="O60" s="200">
        <v>35.270000000000003</v>
      </c>
      <c r="P60" s="200">
        <v>23.47</v>
      </c>
      <c r="Q60" s="200">
        <v>3.85</v>
      </c>
      <c r="R60" s="200">
        <v>9.6199999999999992</v>
      </c>
      <c r="S60" s="200">
        <v>6.74</v>
      </c>
      <c r="T60" s="200">
        <v>0</v>
      </c>
      <c r="U60" s="200">
        <v>59.79</v>
      </c>
      <c r="V60" s="200">
        <v>4.8099999999999996</v>
      </c>
      <c r="W60" s="200">
        <v>10.59</v>
      </c>
      <c r="X60" s="200">
        <v>34.65</v>
      </c>
      <c r="Y60" s="200">
        <v>0</v>
      </c>
      <c r="Z60">
        <v>0</v>
      </c>
      <c r="AA60" s="200">
        <v>13.58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150</v>
      </c>
      <c r="AN60" s="200">
        <v>0</v>
      </c>
      <c r="AO60">
        <v>0</v>
      </c>
      <c r="AP60" s="200">
        <v>57.76</v>
      </c>
      <c r="AQ60" s="200">
        <v>14.44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269.52999999999997</v>
      </c>
      <c r="L61" s="200">
        <v>3.85</v>
      </c>
      <c r="M61" s="200">
        <v>51.38</v>
      </c>
      <c r="N61" s="200">
        <v>49.94</v>
      </c>
      <c r="O61" s="200">
        <v>35.270000000000003</v>
      </c>
      <c r="P61" s="200">
        <v>23.47</v>
      </c>
      <c r="Q61" s="200">
        <v>3.85</v>
      </c>
      <c r="R61" s="200">
        <v>9.6199999999999992</v>
      </c>
      <c r="S61" s="200">
        <v>6.74</v>
      </c>
      <c r="T61" s="200">
        <v>0</v>
      </c>
      <c r="U61" s="200">
        <v>59.79</v>
      </c>
      <c r="V61" s="200">
        <v>4.8099999999999996</v>
      </c>
      <c r="W61" s="200">
        <v>10.59</v>
      </c>
      <c r="X61" s="200">
        <v>34.65</v>
      </c>
      <c r="Y61" s="200">
        <v>0</v>
      </c>
      <c r="Z61">
        <v>0</v>
      </c>
      <c r="AA61" s="200">
        <v>13.58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150</v>
      </c>
      <c r="AN61" s="200">
        <v>0</v>
      </c>
      <c r="AO61">
        <v>0</v>
      </c>
      <c r="AP61" s="200">
        <v>57.76</v>
      </c>
      <c r="AQ61" s="200">
        <v>14.44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269.52999999999997</v>
      </c>
      <c r="L62" s="200">
        <v>3.85</v>
      </c>
      <c r="M62" s="200">
        <v>51.38</v>
      </c>
      <c r="N62" s="200">
        <v>49.94</v>
      </c>
      <c r="O62" s="200">
        <v>35.270000000000003</v>
      </c>
      <c r="P62" s="200">
        <v>23.47</v>
      </c>
      <c r="Q62" s="200">
        <v>3.85</v>
      </c>
      <c r="R62" s="200">
        <v>9.6199999999999992</v>
      </c>
      <c r="S62" s="200">
        <v>6.74</v>
      </c>
      <c r="T62" s="200">
        <v>0</v>
      </c>
      <c r="U62" s="200">
        <v>59.79</v>
      </c>
      <c r="V62" s="200">
        <v>4.8099999999999996</v>
      </c>
      <c r="W62" s="200">
        <v>10.59</v>
      </c>
      <c r="X62" s="200">
        <v>34.65</v>
      </c>
      <c r="Y62" s="200">
        <v>0</v>
      </c>
      <c r="Z62">
        <v>0</v>
      </c>
      <c r="AA62" s="200">
        <v>13.58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150</v>
      </c>
      <c r="AN62" s="200">
        <v>0</v>
      </c>
      <c r="AO62">
        <v>0</v>
      </c>
      <c r="AP62" s="200">
        <v>57.76</v>
      </c>
      <c r="AQ62" s="200">
        <v>14.44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269.52999999999997</v>
      </c>
      <c r="L63" s="200">
        <v>3.85</v>
      </c>
      <c r="M63" s="200">
        <v>51.38</v>
      </c>
      <c r="N63" s="200">
        <v>49.94</v>
      </c>
      <c r="O63" s="200">
        <v>35.270000000000003</v>
      </c>
      <c r="P63" s="200">
        <v>23.47</v>
      </c>
      <c r="Q63" s="200">
        <v>3.71</v>
      </c>
      <c r="R63" s="200">
        <v>9.6199999999999992</v>
      </c>
      <c r="S63" s="200">
        <v>6.74</v>
      </c>
      <c r="T63" s="200">
        <v>0</v>
      </c>
      <c r="U63" s="200">
        <v>59.79</v>
      </c>
      <c r="V63" s="200">
        <v>4.8099999999999996</v>
      </c>
      <c r="W63" s="200">
        <v>10.59</v>
      </c>
      <c r="X63" s="200">
        <v>34.65</v>
      </c>
      <c r="Y63" s="200">
        <v>0</v>
      </c>
      <c r="Z63">
        <v>0</v>
      </c>
      <c r="AA63" s="200">
        <v>12.58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150</v>
      </c>
      <c r="AN63" s="200">
        <v>0</v>
      </c>
      <c r="AO63">
        <v>0</v>
      </c>
      <c r="AP63" s="200">
        <v>57.76</v>
      </c>
      <c r="AQ63" s="200">
        <v>14.44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269.52999999999997</v>
      </c>
      <c r="L64" s="200">
        <v>3.85</v>
      </c>
      <c r="M64" s="200">
        <v>51.38</v>
      </c>
      <c r="N64" s="200">
        <v>49.94</v>
      </c>
      <c r="O64" s="200">
        <v>35.270000000000003</v>
      </c>
      <c r="P64" s="200">
        <v>23.47</v>
      </c>
      <c r="Q64" s="200">
        <v>3.85</v>
      </c>
      <c r="R64" s="200">
        <v>9.6199999999999992</v>
      </c>
      <c r="S64" s="200">
        <v>6.74</v>
      </c>
      <c r="T64" s="200">
        <v>0</v>
      </c>
      <c r="U64" s="200">
        <v>59.79</v>
      </c>
      <c r="V64" s="200">
        <v>4.8099999999999996</v>
      </c>
      <c r="W64" s="200">
        <v>10.59</v>
      </c>
      <c r="X64" s="200">
        <v>34.65</v>
      </c>
      <c r="Y64" s="200">
        <v>0</v>
      </c>
      <c r="Z64">
        <v>0</v>
      </c>
      <c r="AA64" s="200">
        <v>12.58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150</v>
      </c>
      <c r="AN64" s="200">
        <v>0</v>
      </c>
      <c r="AO64">
        <v>0</v>
      </c>
      <c r="AP64" s="200">
        <v>57.76</v>
      </c>
      <c r="AQ64" s="200">
        <v>14.44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269.52999999999997</v>
      </c>
      <c r="L65" s="200">
        <v>3.85</v>
      </c>
      <c r="M65" s="200">
        <v>51.38</v>
      </c>
      <c r="N65" s="200">
        <v>49.94</v>
      </c>
      <c r="O65" s="200">
        <v>35.270000000000003</v>
      </c>
      <c r="P65" s="200">
        <v>23.47</v>
      </c>
      <c r="Q65" s="200">
        <v>3.85</v>
      </c>
      <c r="R65" s="200">
        <v>9.6199999999999992</v>
      </c>
      <c r="S65" s="200">
        <v>6.74</v>
      </c>
      <c r="T65" s="200">
        <v>0</v>
      </c>
      <c r="U65" s="200">
        <v>59.79</v>
      </c>
      <c r="V65" s="200">
        <v>4.8099999999999996</v>
      </c>
      <c r="W65" s="200">
        <v>10.59</v>
      </c>
      <c r="X65" s="200">
        <v>34.65</v>
      </c>
      <c r="Y65" s="200">
        <v>0</v>
      </c>
      <c r="Z65">
        <v>0</v>
      </c>
      <c r="AA65" s="200">
        <v>12.58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150</v>
      </c>
      <c r="AN65" s="200">
        <v>0</v>
      </c>
      <c r="AO65">
        <v>0</v>
      </c>
      <c r="AP65" s="200">
        <v>57.76</v>
      </c>
      <c r="AQ65" s="200">
        <v>14.44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269.52999999999997</v>
      </c>
      <c r="L66" s="200">
        <v>3.85</v>
      </c>
      <c r="M66" s="200">
        <v>51.38</v>
      </c>
      <c r="N66" s="200">
        <v>49.94</v>
      </c>
      <c r="O66" s="200">
        <v>35.270000000000003</v>
      </c>
      <c r="P66" s="200">
        <v>23.47</v>
      </c>
      <c r="Q66" s="200">
        <v>3.85</v>
      </c>
      <c r="R66" s="200">
        <v>9.6199999999999992</v>
      </c>
      <c r="S66" s="200">
        <v>6.74</v>
      </c>
      <c r="T66" s="200">
        <v>0</v>
      </c>
      <c r="U66" s="200">
        <v>59.79</v>
      </c>
      <c r="V66" s="200">
        <v>4.8099999999999996</v>
      </c>
      <c r="W66" s="200">
        <v>10.59</v>
      </c>
      <c r="X66" s="200">
        <v>34.65</v>
      </c>
      <c r="Y66" s="200">
        <v>0</v>
      </c>
      <c r="Z66">
        <v>0</v>
      </c>
      <c r="AA66" s="200">
        <v>12.58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150</v>
      </c>
      <c r="AN66" s="200">
        <v>0</v>
      </c>
      <c r="AO66">
        <v>0</v>
      </c>
      <c r="AP66" s="200">
        <v>57.76</v>
      </c>
      <c r="AQ66" s="200">
        <v>14.44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269.52999999999997</v>
      </c>
      <c r="L67" s="200">
        <v>3.85</v>
      </c>
      <c r="M67" s="200">
        <v>51.38</v>
      </c>
      <c r="N67" s="200">
        <v>49.94</v>
      </c>
      <c r="O67" s="200">
        <v>35.270000000000003</v>
      </c>
      <c r="P67" s="200">
        <v>23.47</v>
      </c>
      <c r="Q67" s="200">
        <v>3.85</v>
      </c>
      <c r="R67" s="200">
        <v>9.6199999999999992</v>
      </c>
      <c r="S67" s="200">
        <v>6.74</v>
      </c>
      <c r="T67" s="200">
        <v>0</v>
      </c>
      <c r="U67" s="200">
        <v>59.79</v>
      </c>
      <c r="V67" s="200">
        <v>4.8099999999999996</v>
      </c>
      <c r="W67" s="200">
        <v>10.59</v>
      </c>
      <c r="X67" s="200">
        <v>47.66</v>
      </c>
      <c r="Y67" s="200">
        <v>0</v>
      </c>
      <c r="Z67">
        <v>0</v>
      </c>
      <c r="AA67" s="200">
        <v>12.58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132.16</v>
      </c>
      <c r="AJ67" s="200">
        <v>0</v>
      </c>
      <c r="AK67" s="200">
        <v>0</v>
      </c>
      <c r="AL67" s="200">
        <v>0</v>
      </c>
      <c r="AM67" s="200">
        <v>150</v>
      </c>
      <c r="AN67" s="200">
        <v>0</v>
      </c>
      <c r="AO67">
        <v>0</v>
      </c>
      <c r="AP67" s="200">
        <v>57.76</v>
      </c>
      <c r="AQ67" s="200">
        <v>14.44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269.52999999999997</v>
      </c>
      <c r="L68" s="200">
        <v>6.05</v>
      </c>
      <c r="M68" s="200">
        <v>51.38</v>
      </c>
      <c r="N68" s="200">
        <v>49.94</v>
      </c>
      <c r="O68" s="200">
        <v>35.270000000000003</v>
      </c>
      <c r="P68" s="200">
        <v>23.47</v>
      </c>
      <c r="Q68" s="200">
        <v>4.6100000000000003</v>
      </c>
      <c r="R68" s="200">
        <v>17.93</v>
      </c>
      <c r="S68" s="200">
        <v>11.09</v>
      </c>
      <c r="T68" s="200">
        <v>0</v>
      </c>
      <c r="U68" s="200">
        <v>59.79</v>
      </c>
      <c r="V68" s="200">
        <v>7.66</v>
      </c>
      <c r="W68" s="200">
        <v>19.62</v>
      </c>
      <c r="X68" s="200">
        <v>62.37</v>
      </c>
      <c r="Y68" s="200">
        <v>0</v>
      </c>
      <c r="Z68">
        <v>0</v>
      </c>
      <c r="AA68" s="200">
        <v>12.58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132.16</v>
      </c>
      <c r="AJ68" s="200">
        <v>0</v>
      </c>
      <c r="AK68" s="200">
        <v>0</v>
      </c>
      <c r="AL68" s="200">
        <v>0</v>
      </c>
      <c r="AM68" s="200">
        <v>150</v>
      </c>
      <c r="AN68" s="200">
        <v>0</v>
      </c>
      <c r="AO68">
        <v>0</v>
      </c>
      <c r="AP68" s="200">
        <v>112.34</v>
      </c>
      <c r="AQ68" s="200">
        <v>38.14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269.52999999999997</v>
      </c>
      <c r="L69" s="200">
        <v>6.05</v>
      </c>
      <c r="M69" s="200">
        <v>51.38</v>
      </c>
      <c r="N69" s="200">
        <v>49.94</v>
      </c>
      <c r="O69" s="200">
        <v>35.270000000000003</v>
      </c>
      <c r="P69" s="200">
        <v>23.47</v>
      </c>
      <c r="Q69" s="200">
        <v>4.6100000000000003</v>
      </c>
      <c r="R69" s="200">
        <v>17.920000000000002</v>
      </c>
      <c r="S69" s="200">
        <v>11.16</v>
      </c>
      <c r="T69" s="200">
        <v>0</v>
      </c>
      <c r="U69" s="200">
        <v>59.79</v>
      </c>
      <c r="V69" s="200">
        <v>7.66</v>
      </c>
      <c r="W69" s="200">
        <v>19.62</v>
      </c>
      <c r="X69" s="200">
        <v>62.37</v>
      </c>
      <c r="Y69" s="200">
        <v>0</v>
      </c>
      <c r="Z69">
        <v>0</v>
      </c>
      <c r="AA69" s="200">
        <v>12.58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132.16</v>
      </c>
      <c r="AJ69" s="200">
        <v>0</v>
      </c>
      <c r="AK69" s="200">
        <v>0</v>
      </c>
      <c r="AL69" s="200">
        <v>0</v>
      </c>
      <c r="AM69" s="200">
        <v>150</v>
      </c>
      <c r="AN69" s="200">
        <v>0</v>
      </c>
      <c r="AO69">
        <v>0</v>
      </c>
      <c r="AP69" s="200">
        <v>117.66</v>
      </c>
      <c r="AQ69" s="200">
        <v>38.14</v>
      </c>
      <c r="AR69" s="200">
        <v>40.44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290.52</v>
      </c>
      <c r="L70" s="200">
        <v>5.55</v>
      </c>
      <c r="M70" s="200">
        <v>51.38</v>
      </c>
      <c r="N70" s="200">
        <v>49.94</v>
      </c>
      <c r="O70" s="200">
        <v>35.270000000000003</v>
      </c>
      <c r="P70" s="200">
        <v>23.47</v>
      </c>
      <c r="Q70" s="200">
        <v>4.6100000000000003</v>
      </c>
      <c r="R70" s="200">
        <v>17.920000000000002</v>
      </c>
      <c r="S70" s="200">
        <v>11.16</v>
      </c>
      <c r="T70" s="200">
        <v>0</v>
      </c>
      <c r="U70" s="200">
        <v>59.79</v>
      </c>
      <c r="V70" s="200">
        <v>7.66</v>
      </c>
      <c r="W70" s="200">
        <v>19.62</v>
      </c>
      <c r="X70" s="200">
        <v>62.37</v>
      </c>
      <c r="Y70" s="200">
        <v>0</v>
      </c>
      <c r="Z70">
        <v>0</v>
      </c>
      <c r="AA70" s="200">
        <v>12.58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132.16</v>
      </c>
      <c r="AJ70" s="200">
        <v>0</v>
      </c>
      <c r="AK70" s="200">
        <v>0</v>
      </c>
      <c r="AL70" s="200">
        <v>0</v>
      </c>
      <c r="AM70" s="200">
        <v>150</v>
      </c>
      <c r="AN70" s="200">
        <v>0</v>
      </c>
      <c r="AO70">
        <v>0</v>
      </c>
      <c r="AP70" s="200">
        <v>117.66</v>
      </c>
      <c r="AQ70" s="200">
        <v>38.14</v>
      </c>
      <c r="AR70" s="200">
        <v>35.25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360.99</v>
      </c>
      <c r="L71" s="200">
        <v>6.05</v>
      </c>
      <c r="M71" s="200">
        <v>51.38</v>
      </c>
      <c r="N71" s="200">
        <v>49.94</v>
      </c>
      <c r="O71" s="200">
        <v>35.270000000000003</v>
      </c>
      <c r="P71" s="200">
        <v>23.47</v>
      </c>
      <c r="Q71" s="200">
        <v>4.6100000000000003</v>
      </c>
      <c r="R71" s="200">
        <v>17.920000000000002</v>
      </c>
      <c r="S71" s="200">
        <v>11.16</v>
      </c>
      <c r="T71" s="200">
        <v>0</v>
      </c>
      <c r="U71" s="200">
        <v>59.79</v>
      </c>
      <c r="V71" s="200">
        <v>7.66</v>
      </c>
      <c r="W71" s="200">
        <v>19.62</v>
      </c>
      <c r="X71" s="200">
        <v>62.37</v>
      </c>
      <c r="Y71" s="200">
        <v>0</v>
      </c>
      <c r="Z71">
        <v>0</v>
      </c>
      <c r="AA71" s="200">
        <v>12.58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112.56</v>
      </c>
      <c r="AJ71" s="200">
        <v>0</v>
      </c>
      <c r="AK71" s="200">
        <v>0</v>
      </c>
      <c r="AL71" s="200">
        <v>0</v>
      </c>
      <c r="AM71" s="200">
        <v>150</v>
      </c>
      <c r="AN71" s="200">
        <v>0</v>
      </c>
      <c r="AO71">
        <v>0</v>
      </c>
      <c r="AP71" s="200">
        <v>117.66</v>
      </c>
      <c r="AQ71" s="200">
        <v>38.14</v>
      </c>
      <c r="AR71" s="200">
        <v>19.84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442.18</v>
      </c>
      <c r="L72" s="200">
        <v>6.05</v>
      </c>
      <c r="M72" s="200">
        <v>51.38</v>
      </c>
      <c r="N72" s="200">
        <v>49.94</v>
      </c>
      <c r="O72" s="200">
        <v>35.270000000000003</v>
      </c>
      <c r="P72" s="200">
        <v>23.47</v>
      </c>
      <c r="Q72" s="200">
        <v>4.6100000000000003</v>
      </c>
      <c r="R72" s="200">
        <v>17.920000000000002</v>
      </c>
      <c r="S72" s="200">
        <v>11.16</v>
      </c>
      <c r="T72" s="200">
        <v>0</v>
      </c>
      <c r="U72" s="200">
        <v>59.79</v>
      </c>
      <c r="V72" s="200">
        <v>7.66</v>
      </c>
      <c r="W72" s="200">
        <v>19.62</v>
      </c>
      <c r="X72" s="200">
        <v>62.37</v>
      </c>
      <c r="Y72" s="200">
        <v>0</v>
      </c>
      <c r="Z72">
        <v>0</v>
      </c>
      <c r="AA72" s="200">
        <v>12.58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112.56</v>
      </c>
      <c r="AJ72" s="200">
        <v>0</v>
      </c>
      <c r="AK72" s="200">
        <v>0</v>
      </c>
      <c r="AL72" s="200">
        <v>0</v>
      </c>
      <c r="AM72" s="200">
        <v>150</v>
      </c>
      <c r="AN72" s="200">
        <v>0</v>
      </c>
      <c r="AO72">
        <v>0</v>
      </c>
      <c r="AP72" s="200">
        <v>117.66</v>
      </c>
      <c r="AQ72" s="200">
        <v>38.14</v>
      </c>
      <c r="AR72" s="200">
        <v>10.06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446.12</v>
      </c>
      <c r="L73" s="200">
        <v>6.05</v>
      </c>
      <c r="M73" s="200">
        <v>51.38</v>
      </c>
      <c r="N73" s="200">
        <v>49.94</v>
      </c>
      <c r="O73" s="200">
        <v>35.270000000000003</v>
      </c>
      <c r="P73" s="200">
        <v>23.47</v>
      </c>
      <c r="Q73" s="200">
        <v>4.6100000000000003</v>
      </c>
      <c r="R73" s="200">
        <v>17.920000000000002</v>
      </c>
      <c r="S73" s="200">
        <v>11.16</v>
      </c>
      <c r="T73" s="200">
        <v>0</v>
      </c>
      <c r="U73" s="200">
        <v>59.79</v>
      </c>
      <c r="V73" s="200">
        <v>7.66</v>
      </c>
      <c r="W73" s="200">
        <v>19.62</v>
      </c>
      <c r="X73" s="200">
        <v>62.37</v>
      </c>
      <c r="Y73" s="200">
        <v>0</v>
      </c>
      <c r="Z73">
        <v>0</v>
      </c>
      <c r="AA73" s="200">
        <v>12.58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112.56</v>
      </c>
      <c r="AJ73" s="200">
        <v>0</v>
      </c>
      <c r="AK73" s="200">
        <v>0</v>
      </c>
      <c r="AL73" s="200">
        <v>0</v>
      </c>
      <c r="AM73" s="200">
        <v>150</v>
      </c>
      <c r="AN73" s="200">
        <v>0</v>
      </c>
      <c r="AO73">
        <v>0</v>
      </c>
      <c r="AP73" s="200">
        <v>117.66</v>
      </c>
      <c r="AQ73" s="200">
        <v>38.14</v>
      </c>
      <c r="AR73" s="200">
        <v>4.38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487.05</v>
      </c>
      <c r="L74" s="200">
        <v>6.05</v>
      </c>
      <c r="M74" s="200">
        <v>51.38</v>
      </c>
      <c r="N74" s="200">
        <v>49.94</v>
      </c>
      <c r="O74" s="200">
        <v>35.270000000000003</v>
      </c>
      <c r="P74" s="200">
        <v>23.47</v>
      </c>
      <c r="Q74" s="200">
        <v>4.6100000000000003</v>
      </c>
      <c r="R74" s="200">
        <v>17.920000000000002</v>
      </c>
      <c r="S74" s="200">
        <v>11.16</v>
      </c>
      <c r="T74" s="200">
        <v>0</v>
      </c>
      <c r="U74" s="200">
        <v>59.79</v>
      </c>
      <c r="V74" s="200">
        <v>7.66</v>
      </c>
      <c r="W74" s="200">
        <v>19.62</v>
      </c>
      <c r="X74" s="200">
        <v>62.37</v>
      </c>
      <c r="Y74" s="200">
        <v>0</v>
      </c>
      <c r="Z74">
        <v>0</v>
      </c>
      <c r="AA74" s="200">
        <v>12.58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102.56</v>
      </c>
      <c r="AJ74" s="200">
        <v>0</v>
      </c>
      <c r="AK74" s="200">
        <v>0</v>
      </c>
      <c r="AL74" s="200">
        <v>0</v>
      </c>
      <c r="AM74" s="200">
        <v>150</v>
      </c>
      <c r="AN74" s="200">
        <v>0</v>
      </c>
      <c r="AO74">
        <v>0</v>
      </c>
      <c r="AP74" s="200">
        <v>117.66</v>
      </c>
      <c r="AQ74" s="200">
        <v>38.14</v>
      </c>
      <c r="AR74" s="200">
        <v>1.17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487.05</v>
      </c>
      <c r="L75" s="200">
        <v>6.05</v>
      </c>
      <c r="M75" s="200">
        <v>51.38</v>
      </c>
      <c r="N75" s="200">
        <v>49.94</v>
      </c>
      <c r="O75" s="200">
        <v>35.270000000000003</v>
      </c>
      <c r="P75" s="200">
        <v>23.47</v>
      </c>
      <c r="Q75" s="200">
        <v>4.6100000000000003</v>
      </c>
      <c r="R75" s="200">
        <v>17.920000000000002</v>
      </c>
      <c r="S75" s="200">
        <v>11.16</v>
      </c>
      <c r="T75" s="200">
        <v>0</v>
      </c>
      <c r="U75" s="200">
        <v>59.79</v>
      </c>
      <c r="V75" s="200">
        <v>7.66</v>
      </c>
      <c r="W75" s="200">
        <v>19.62</v>
      </c>
      <c r="X75" s="200">
        <v>62.37</v>
      </c>
      <c r="Y75" s="200">
        <v>0</v>
      </c>
      <c r="Z75">
        <v>0</v>
      </c>
      <c r="AA75" s="200">
        <v>12.58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226</v>
      </c>
      <c r="AN75" s="200">
        <v>0</v>
      </c>
      <c r="AO75">
        <v>0</v>
      </c>
      <c r="AP75" s="200">
        <v>117.66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487.05</v>
      </c>
      <c r="L76" s="200">
        <v>6.05</v>
      </c>
      <c r="M76" s="200">
        <v>51.38</v>
      </c>
      <c r="N76" s="200">
        <v>49.94</v>
      </c>
      <c r="O76" s="200">
        <v>35.270000000000003</v>
      </c>
      <c r="P76" s="200">
        <v>23.47</v>
      </c>
      <c r="Q76" s="200">
        <v>4.6100000000000003</v>
      </c>
      <c r="R76" s="200">
        <v>17.920000000000002</v>
      </c>
      <c r="S76" s="200">
        <v>11.16</v>
      </c>
      <c r="T76" s="200">
        <v>0</v>
      </c>
      <c r="U76" s="200">
        <v>59.79</v>
      </c>
      <c r="V76" s="200">
        <v>7.66</v>
      </c>
      <c r="W76" s="200">
        <v>19.62</v>
      </c>
      <c r="X76" s="200">
        <v>62.37</v>
      </c>
      <c r="Y76" s="200">
        <v>0</v>
      </c>
      <c r="Z76">
        <v>0</v>
      </c>
      <c r="AA76" s="200">
        <v>12.58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221</v>
      </c>
      <c r="AN76" s="200">
        <v>0</v>
      </c>
      <c r="AO76">
        <v>0</v>
      </c>
      <c r="AP76" s="200">
        <v>117.66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487.05</v>
      </c>
      <c r="L77" s="200">
        <v>6.05</v>
      </c>
      <c r="M77" s="200">
        <v>51.38</v>
      </c>
      <c r="N77" s="200">
        <v>49.94</v>
      </c>
      <c r="O77" s="200">
        <v>35.270000000000003</v>
      </c>
      <c r="P77" s="200">
        <v>23.47</v>
      </c>
      <c r="Q77" s="200">
        <v>4.6100000000000003</v>
      </c>
      <c r="R77" s="200">
        <v>17.920000000000002</v>
      </c>
      <c r="S77" s="200">
        <v>11.16</v>
      </c>
      <c r="T77" s="200">
        <v>0</v>
      </c>
      <c r="U77" s="200">
        <v>59.79</v>
      </c>
      <c r="V77" s="200">
        <v>7.66</v>
      </c>
      <c r="W77" s="200">
        <v>19.62</v>
      </c>
      <c r="X77" s="200">
        <v>62.37</v>
      </c>
      <c r="Y77" s="200">
        <v>0</v>
      </c>
      <c r="Z77">
        <v>0</v>
      </c>
      <c r="AA77" s="200">
        <v>12.58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203</v>
      </c>
      <c r="AN77" s="200">
        <v>0</v>
      </c>
      <c r="AO77">
        <v>0</v>
      </c>
      <c r="AP77" s="200">
        <v>117.66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487.05</v>
      </c>
      <c r="L78" s="200">
        <v>6.05</v>
      </c>
      <c r="M78" s="200">
        <v>51.38</v>
      </c>
      <c r="N78" s="200">
        <v>49.94</v>
      </c>
      <c r="O78" s="200">
        <v>35.270000000000003</v>
      </c>
      <c r="P78" s="200">
        <v>23.47</v>
      </c>
      <c r="Q78" s="200">
        <v>4.6100000000000003</v>
      </c>
      <c r="R78" s="200">
        <v>17.920000000000002</v>
      </c>
      <c r="S78" s="200">
        <v>11.16</v>
      </c>
      <c r="T78" s="200">
        <v>0</v>
      </c>
      <c r="U78" s="200">
        <v>59.79</v>
      </c>
      <c r="V78" s="200">
        <v>7.66</v>
      </c>
      <c r="W78" s="200">
        <v>19.62</v>
      </c>
      <c r="X78" s="200">
        <v>62.37</v>
      </c>
      <c r="Y78" s="200">
        <v>0</v>
      </c>
      <c r="Z78">
        <v>0</v>
      </c>
      <c r="AA78" s="200">
        <v>12.58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197</v>
      </c>
      <c r="AN78" s="200">
        <v>0</v>
      </c>
      <c r="AO78">
        <v>0</v>
      </c>
      <c r="AP78" s="200">
        <v>117.66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487.05</v>
      </c>
      <c r="L79" s="200">
        <v>6.05</v>
      </c>
      <c r="M79" s="200">
        <v>55.64</v>
      </c>
      <c r="N79" s="200">
        <v>49.94</v>
      </c>
      <c r="O79" s="200">
        <v>35.270000000000003</v>
      </c>
      <c r="P79" s="200">
        <v>23.47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7.66</v>
      </c>
      <c r="W79" s="200">
        <v>19.62</v>
      </c>
      <c r="X79" s="200">
        <v>62.37</v>
      </c>
      <c r="Y79" s="200">
        <v>0</v>
      </c>
      <c r="Z79">
        <v>0</v>
      </c>
      <c r="AA79" s="200">
        <v>14.58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150</v>
      </c>
      <c r="AN79" s="200">
        <v>0</v>
      </c>
      <c r="AO79">
        <v>0</v>
      </c>
      <c r="AP79" s="200">
        <v>117.66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487.05</v>
      </c>
      <c r="L80" s="200">
        <v>6.05</v>
      </c>
      <c r="M80" s="200">
        <v>58.05</v>
      </c>
      <c r="N80" s="200">
        <v>49.94</v>
      </c>
      <c r="O80" s="200">
        <v>35.270000000000003</v>
      </c>
      <c r="P80" s="200">
        <v>23.47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7.66</v>
      </c>
      <c r="W80" s="200">
        <v>19.62</v>
      </c>
      <c r="X80" s="200">
        <v>62.37</v>
      </c>
      <c r="Y80" s="200">
        <v>0</v>
      </c>
      <c r="Z80">
        <v>0</v>
      </c>
      <c r="AA80" s="200">
        <v>14.58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150</v>
      </c>
      <c r="AN80" s="200">
        <v>0</v>
      </c>
      <c r="AO80">
        <v>0</v>
      </c>
      <c r="AP80" s="200">
        <v>117.66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487.05</v>
      </c>
      <c r="L81" s="200">
        <v>6.05</v>
      </c>
      <c r="M81" s="200">
        <v>58.06</v>
      </c>
      <c r="N81" s="200">
        <v>49.94</v>
      </c>
      <c r="O81" s="200">
        <v>35.270000000000003</v>
      </c>
      <c r="P81" s="200">
        <v>23.47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7.66</v>
      </c>
      <c r="W81" s="200">
        <v>19.62</v>
      </c>
      <c r="X81" s="200">
        <v>62.37</v>
      </c>
      <c r="Y81" s="200">
        <v>0</v>
      </c>
      <c r="Z81">
        <v>0</v>
      </c>
      <c r="AA81" s="200">
        <v>14.58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120</v>
      </c>
      <c r="AN81" s="200">
        <v>0</v>
      </c>
      <c r="AO81">
        <v>0</v>
      </c>
      <c r="AP81" s="200">
        <v>117.66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487.05</v>
      </c>
      <c r="L82" s="200">
        <v>6.05</v>
      </c>
      <c r="M82" s="200">
        <v>58.06</v>
      </c>
      <c r="N82" s="200">
        <v>49.94</v>
      </c>
      <c r="O82" s="200">
        <v>35.270000000000003</v>
      </c>
      <c r="P82" s="200">
        <v>23.47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7.66</v>
      </c>
      <c r="W82" s="200">
        <v>19.62</v>
      </c>
      <c r="X82" s="200">
        <v>62.37</v>
      </c>
      <c r="Y82" s="200">
        <v>0</v>
      </c>
      <c r="Z82">
        <v>0</v>
      </c>
      <c r="AA82" s="200">
        <v>14.58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50</v>
      </c>
      <c r="AN82" s="200">
        <v>0</v>
      </c>
      <c r="AO82">
        <v>0</v>
      </c>
      <c r="AP82" s="200">
        <v>117.66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487.94</v>
      </c>
      <c r="L83" s="200">
        <v>6.04</v>
      </c>
      <c r="M83" s="200">
        <v>58.06</v>
      </c>
      <c r="N83" s="200">
        <v>49.94</v>
      </c>
      <c r="O83" s="200">
        <v>35.270000000000003</v>
      </c>
      <c r="P83" s="200">
        <v>23.47</v>
      </c>
      <c r="Q83" s="200">
        <v>4.6100000000000003</v>
      </c>
      <c r="R83" s="200">
        <v>17.920000000000002</v>
      </c>
      <c r="S83" s="200">
        <v>11.16</v>
      </c>
      <c r="T83" s="200">
        <v>0</v>
      </c>
      <c r="U83" s="200">
        <v>59.79</v>
      </c>
      <c r="V83" s="200">
        <v>7.66</v>
      </c>
      <c r="W83" s="200">
        <v>19.62</v>
      </c>
      <c r="X83" s="200">
        <v>62.37</v>
      </c>
      <c r="Y83" s="200">
        <v>0</v>
      </c>
      <c r="Z83">
        <v>0</v>
      </c>
      <c r="AA83" s="200">
        <v>14.58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132.16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118.82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487.26</v>
      </c>
      <c r="L84" s="200">
        <v>6.05</v>
      </c>
      <c r="M84" s="200">
        <v>58.06</v>
      </c>
      <c r="N84" s="200">
        <v>49.94</v>
      </c>
      <c r="O84" s="200">
        <v>35.270000000000003</v>
      </c>
      <c r="P84" s="200">
        <v>23.47</v>
      </c>
      <c r="Q84" s="200">
        <v>4.6100000000000003</v>
      </c>
      <c r="R84" s="200">
        <v>17.920000000000002</v>
      </c>
      <c r="S84" s="200">
        <v>11.16</v>
      </c>
      <c r="T84" s="200">
        <v>0</v>
      </c>
      <c r="U84" s="200">
        <v>59.79</v>
      </c>
      <c r="V84" s="200">
        <v>7.66</v>
      </c>
      <c r="W84" s="200">
        <v>19.62</v>
      </c>
      <c r="X84" s="200">
        <v>62.37</v>
      </c>
      <c r="Y84" s="200">
        <v>0</v>
      </c>
      <c r="Z84">
        <v>0</v>
      </c>
      <c r="AA84" s="200">
        <v>14.58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132.16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118.82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487.26</v>
      </c>
      <c r="L85" s="200">
        <v>6.18</v>
      </c>
      <c r="M85" s="200">
        <v>58.06</v>
      </c>
      <c r="N85" s="200">
        <v>49.94</v>
      </c>
      <c r="O85" s="200">
        <v>35.270000000000003</v>
      </c>
      <c r="P85" s="200">
        <v>23.47</v>
      </c>
      <c r="Q85" s="200">
        <v>4.6100000000000003</v>
      </c>
      <c r="R85" s="200">
        <v>17.920000000000002</v>
      </c>
      <c r="S85" s="200">
        <v>11.15</v>
      </c>
      <c r="T85" s="200">
        <v>0</v>
      </c>
      <c r="U85" s="200">
        <v>59.79</v>
      </c>
      <c r="V85" s="200">
        <v>7.66</v>
      </c>
      <c r="W85" s="200">
        <v>19.62</v>
      </c>
      <c r="X85" s="200">
        <v>62.37</v>
      </c>
      <c r="Y85" s="200">
        <v>0</v>
      </c>
      <c r="Z85">
        <v>0</v>
      </c>
      <c r="AA85" s="200">
        <v>14.58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99.61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118.82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487.26</v>
      </c>
      <c r="L86" s="200">
        <v>6.05</v>
      </c>
      <c r="M86" s="200">
        <v>58.06</v>
      </c>
      <c r="N86" s="200">
        <v>49.94</v>
      </c>
      <c r="O86" s="200">
        <v>35.270000000000003</v>
      </c>
      <c r="P86" s="200">
        <v>23.47</v>
      </c>
      <c r="Q86" s="200">
        <v>4.6100000000000003</v>
      </c>
      <c r="R86" s="200">
        <v>17.920000000000002</v>
      </c>
      <c r="S86" s="200">
        <v>11.15</v>
      </c>
      <c r="T86" s="200">
        <v>0</v>
      </c>
      <c r="U86" s="200">
        <v>59.79</v>
      </c>
      <c r="V86" s="200">
        <v>7.66</v>
      </c>
      <c r="W86" s="200">
        <v>19.62</v>
      </c>
      <c r="X86" s="200">
        <v>62.37</v>
      </c>
      <c r="Y86" s="200">
        <v>0</v>
      </c>
      <c r="Z86">
        <v>0</v>
      </c>
      <c r="AA86" s="200">
        <v>14.58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99.61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118.82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487.26</v>
      </c>
      <c r="L87" s="200">
        <v>6.05</v>
      </c>
      <c r="M87" s="200">
        <v>58.06</v>
      </c>
      <c r="N87" s="200">
        <v>49.94</v>
      </c>
      <c r="O87" s="200">
        <v>35.270000000000003</v>
      </c>
      <c r="P87" s="200">
        <v>23.47</v>
      </c>
      <c r="Q87" s="200">
        <v>4.6100000000000003</v>
      </c>
      <c r="R87" s="200">
        <v>17.920000000000002</v>
      </c>
      <c r="S87" s="200">
        <v>11.15</v>
      </c>
      <c r="T87" s="200">
        <v>0</v>
      </c>
      <c r="U87" s="200">
        <v>59.79</v>
      </c>
      <c r="V87" s="200">
        <v>7.66</v>
      </c>
      <c r="W87" s="200">
        <v>19.62</v>
      </c>
      <c r="X87" s="200">
        <v>62.37</v>
      </c>
      <c r="Y87" s="200">
        <v>0</v>
      </c>
      <c r="Z87">
        <v>0</v>
      </c>
      <c r="AA87" s="200">
        <v>15.23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80.5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117.66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487.26</v>
      </c>
      <c r="L88" s="200">
        <v>6.05</v>
      </c>
      <c r="M88" s="200">
        <v>58.06</v>
      </c>
      <c r="N88" s="200">
        <v>49.94</v>
      </c>
      <c r="O88" s="200">
        <v>35.270000000000003</v>
      </c>
      <c r="P88" s="200">
        <v>23.47</v>
      </c>
      <c r="Q88" s="200">
        <v>4.6100000000000003</v>
      </c>
      <c r="R88" s="200">
        <v>17.920000000000002</v>
      </c>
      <c r="S88" s="200">
        <v>11.16</v>
      </c>
      <c r="T88" s="200">
        <v>0</v>
      </c>
      <c r="U88" s="200">
        <v>59.79</v>
      </c>
      <c r="V88" s="200">
        <v>7.66</v>
      </c>
      <c r="W88" s="200">
        <v>19.62</v>
      </c>
      <c r="X88" s="200">
        <v>62.37</v>
      </c>
      <c r="Y88" s="200">
        <v>0</v>
      </c>
      <c r="Z88">
        <v>0</v>
      </c>
      <c r="AA88" s="200">
        <v>15.23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80.5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117.66</v>
      </c>
      <c r="AQ88" s="200">
        <v>39.619999999999997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487.26</v>
      </c>
      <c r="L89" s="200">
        <v>6.28</v>
      </c>
      <c r="M89" s="200">
        <v>58.06</v>
      </c>
      <c r="N89" s="200">
        <v>49.94</v>
      </c>
      <c r="O89" s="200">
        <v>35.270000000000003</v>
      </c>
      <c r="P89" s="200">
        <v>23.47</v>
      </c>
      <c r="Q89" s="200">
        <v>4.6100000000000003</v>
      </c>
      <c r="R89" s="200">
        <v>17.920000000000002</v>
      </c>
      <c r="S89" s="200">
        <v>11.16</v>
      </c>
      <c r="T89" s="200">
        <v>0</v>
      </c>
      <c r="U89" s="200">
        <v>59.79</v>
      </c>
      <c r="V89" s="200">
        <v>7.66</v>
      </c>
      <c r="W89" s="200">
        <v>19.62</v>
      </c>
      <c r="X89" s="200">
        <v>62.37</v>
      </c>
      <c r="Y89" s="200">
        <v>0</v>
      </c>
      <c r="Z89">
        <v>0</v>
      </c>
      <c r="AA89" s="200">
        <v>15.23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80.5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117.66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487.26</v>
      </c>
      <c r="L90" s="200">
        <v>6.05</v>
      </c>
      <c r="M90" s="200">
        <v>58.06</v>
      </c>
      <c r="N90" s="200">
        <v>49.94</v>
      </c>
      <c r="O90" s="200">
        <v>35.270000000000003</v>
      </c>
      <c r="P90" s="200">
        <v>23.47</v>
      </c>
      <c r="Q90" s="200">
        <v>4.6100000000000003</v>
      </c>
      <c r="R90" s="200">
        <v>17.93</v>
      </c>
      <c r="S90" s="200">
        <v>11.15</v>
      </c>
      <c r="T90" s="200">
        <v>0</v>
      </c>
      <c r="U90" s="200">
        <v>59.79</v>
      </c>
      <c r="V90" s="200">
        <v>7.66</v>
      </c>
      <c r="W90" s="200">
        <v>19.62</v>
      </c>
      <c r="X90" s="200">
        <v>62.37</v>
      </c>
      <c r="Y90" s="200">
        <v>0</v>
      </c>
      <c r="Z90">
        <v>0</v>
      </c>
      <c r="AA90" s="200">
        <v>15.23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80.5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117.66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487.26</v>
      </c>
      <c r="L91" s="200">
        <v>6.05</v>
      </c>
      <c r="M91" s="200">
        <v>58.06</v>
      </c>
      <c r="N91" s="200">
        <v>49.94</v>
      </c>
      <c r="O91" s="200">
        <v>35.270000000000003</v>
      </c>
      <c r="P91" s="200">
        <v>23.47</v>
      </c>
      <c r="Q91" s="200">
        <v>4.6100000000000003</v>
      </c>
      <c r="R91" s="200">
        <v>17.920000000000002</v>
      </c>
      <c r="S91" s="200">
        <v>11.16</v>
      </c>
      <c r="T91" s="200">
        <v>0</v>
      </c>
      <c r="U91" s="200">
        <v>59.79</v>
      </c>
      <c r="V91" s="200">
        <v>7.66</v>
      </c>
      <c r="W91" s="200">
        <v>19.62</v>
      </c>
      <c r="X91" s="200">
        <v>62.37</v>
      </c>
      <c r="Y91" s="200">
        <v>0</v>
      </c>
      <c r="Z91">
        <v>0</v>
      </c>
      <c r="AA91" s="200">
        <v>15.23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82.6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117.66</v>
      </c>
      <c r="AQ91" s="200">
        <v>38.14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421.03</v>
      </c>
      <c r="L92" s="200">
        <v>3.85</v>
      </c>
      <c r="M92" s="200">
        <v>58.06</v>
      </c>
      <c r="N92" s="200">
        <v>49.94</v>
      </c>
      <c r="O92" s="200">
        <v>35.270000000000003</v>
      </c>
      <c r="P92" s="200">
        <v>23.47</v>
      </c>
      <c r="Q92" s="200">
        <v>3.85</v>
      </c>
      <c r="R92" s="200">
        <v>17.920000000000002</v>
      </c>
      <c r="S92" s="200">
        <v>6.74</v>
      </c>
      <c r="T92" s="200">
        <v>0</v>
      </c>
      <c r="U92" s="200">
        <v>59.79</v>
      </c>
      <c r="V92" s="200">
        <v>7.66</v>
      </c>
      <c r="W92" s="200">
        <v>19.62</v>
      </c>
      <c r="X92" s="200">
        <v>62.37</v>
      </c>
      <c r="Y92" s="200">
        <v>0</v>
      </c>
      <c r="Z92">
        <v>0</v>
      </c>
      <c r="AA92" s="200">
        <v>15.73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82.6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117.66</v>
      </c>
      <c r="AQ92" s="200">
        <v>14.44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359.02</v>
      </c>
      <c r="L93" s="200">
        <v>6.05</v>
      </c>
      <c r="M93" s="200">
        <v>58.06</v>
      </c>
      <c r="N93" s="200">
        <v>49.94</v>
      </c>
      <c r="O93" s="200">
        <v>35.270000000000003</v>
      </c>
      <c r="P93" s="200">
        <v>23.47</v>
      </c>
      <c r="Q93" s="200">
        <v>4.6100000000000003</v>
      </c>
      <c r="R93" s="200">
        <v>17.920000000000002</v>
      </c>
      <c r="S93" s="200">
        <v>11.16</v>
      </c>
      <c r="T93" s="200">
        <v>0</v>
      </c>
      <c r="U93" s="200">
        <v>59.79</v>
      </c>
      <c r="V93" s="200">
        <v>8.76</v>
      </c>
      <c r="W93" s="200">
        <v>19.62</v>
      </c>
      <c r="X93" s="200">
        <v>62.37</v>
      </c>
      <c r="Y93" s="200">
        <v>0</v>
      </c>
      <c r="Z93">
        <v>0</v>
      </c>
      <c r="AA93" s="200">
        <v>15.73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82.6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117.66</v>
      </c>
      <c r="AQ93" s="200">
        <v>38.14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312.75</v>
      </c>
      <c r="L94" s="200">
        <v>6.05</v>
      </c>
      <c r="M94" s="200">
        <v>58.06</v>
      </c>
      <c r="N94" s="200">
        <v>49.94</v>
      </c>
      <c r="O94" s="200">
        <v>35.270000000000003</v>
      </c>
      <c r="P94" s="200">
        <v>23.47</v>
      </c>
      <c r="Q94" s="200">
        <v>4.6100000000000003</v>
      </c>
      <c r="R94" s="200">
        <v>17.920000000000002</v>
      </c>
      <c r="S94" s="200">
        <v>11.16</v>
      </c>
      <c r="T94" s="200">
        <v>0</v>
      </c>
      <c r="U94" s="200">
        <v>59.79</v>
      </c>
      <c r="V94" s="200">
        <v>8.76</v>
      </c>
      <c r="W94" s="200">
        <v>19.62</v>
      </c>
      <c r="X94" s="200">
        <v>62.37</v>
      </c>
      <c r="Y94" s="200">
        <v>0</v>
      </c>
      <c r="Z94">
        <v>0</v>
      </c>
      <c r="AA94" s="200">
        <v>15.73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82.6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117.66</v>
      </c>
      <c r="AQ94" s="200">
        <v>38.14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270.49</v>
      </c>
      <c r="L95" s="200">
        <v>6.05</v>
      </c>
      <c r="M95" s="200">
        <v>58.06</v>
      </c>
      <c r="N95" s="200">
        <v>49.94</v>
      </c>
      <c r="O95" s="200">
        <v>35.270000000000003</v>
      </c>
      <c r="P95" s="200">
        <v>23.47</v>
      </c>
      <c r="Q95" s="200">
        <v>4.6100000000000003</v>
      </c>
      <c r="R95" s="200">
        <v>17.920000000000002</v>
      </c>
      <c r="S95" s="200">
        <v>11.16</v>
      </c>
      <c r="T95" s="200">
        <v>0</v>
      </c>
      <c r="U95" s="200">
        <v>59.79</v>
      </c>
      <c r="V95" s="200">
        <v>8.76</v>
      </c>
      <c r="W95" s="200">
        <v>19.62</v>
      </c>
      <c r="X95" s="200">
        <v>62.37</v>
      </c>
      <c r="Y95" s="200">
        <v>0</v>
      </c>
      <c r="Z95">
        <v>0</v>
      </c>
      <c r="AA95" s="200">
        <v>15.73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82.6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117.66</v>
      </c>
      <c r="AQ95" s="200">
        <v>38.14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270.49</v>
      </c>
      <c r="L96" s="200">
        <v>6.05</v>
      </c>
      <c r="M96" s="200">
        <v>58.06</v>
      </c>
      <c r="N96" s="200">
        <v>49.94</v>
      </c>
      <c r="O96" s="200">
        <v>35.270000000000003</v>
      </c>
      <c r="P96" s="200">
        <v>23.47</v>
      </c>
      <c r="Q96" s="200">
        <v>4.6100000000000003</v>
      </c>
      <c r="R96" s="200">
        <v>17.920000000000002</v>
      </c>
      <c r="S96" s="200">
        <v>11.16</v>
      </c>
      <c r="T96" s="200">
        <v>0</v>
      </c>
      <c r="U96" s="200">
        <v>59.79</v>
      </c>
      <c r="V96" s="200">
        <v>8.76</v>
      </c>
      <c r="W96" s="200">
        <v>19.62</v>
      </c>
      <c r="X96" s="200">
        <v>62.37</v>
      </c>
      <c r="Y96" s="200">
        <v>0</v>
      </c>
      <c r="Z96">
        <v>0</v>
      </c>
      <c r="AA96" s="200">
        <v>15.73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82.6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117.66</v>
      </c>
      <c r="AQ96" s="200">
        <v>38.14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270.49</v>
      </c>
      <c r="L97" s="200">
        <v>3.33</v>
      </c>
      <c r="M97" s="200">
        <v>58.06</v>
      </c>
      <c r="N97" s="200">
        <v>49.94</v>
      </c>
      <c r="O97" s="200">
        <v>35.270000000000003</v>
      </c>
      <c r="P97" s="200">
        <v>23.47</v>
      </c>
      <c r="Q97" s="200">
        <v>2.5299999999999998</v>
      </c>
      <c r="R97" s="200">
        <v>17.93</v>
      </c>
      <c r="S97" s="200">
        <v>6.13</v>
      </c>
      <c r="T97" s="200">
        <v>0</v>
      </c>
      <c r="U97" s="200">
        <v>59.79</v>
      </c>
      <c r="V97" s="200">
        <v>8.76</v>
      </c>
      <c r="W97" s="200">
        <v>19.62</v>
      </c>
      <c r="X97" s="200">
        <v>62.37</v>
      </c>
      <c r="Y97" s="200">
        <v>0</v>
      </c>
      <c r="Z97">
        <v>0</v>
      </c>
      <c r="AA97" s="200">
        <v>15.73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82.6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117.66</v>
      </c>
      <c r="AQ97" s="200">
        <v>38.14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270.49</v>
      </c>
      <c r="L98" s="200">
        <v>3.33</v>
      </c>
      <c r="M98" s="200">
        <v>58.06</v>
      </c>
      <c r="N98" s="200">
        <v>49.94</v>
      </c>
      <c r="O98" s="200">
        <v>35.270000000000003</v>
      </c>
      <c r="P98" s="200">
        <v>23.47</v>
      </c>
      <c r="Q98" s="200">
        <v>2.5299999999999998</v>
      </c>
      <c r="R98" s="200">
        <v>17.93</v>
      </c>
      <c r="S98" s="200">
        <v>6.13</v>
      </c>
      <c r="T98" s="200">
        <v>0</v>
      </c>
      <c r="U98" s="200">
        <v>59.79</v>
      </c>
      <c r="V98" s="200">
        <v>8.76</v>
      </c>
      <c r="W98" s="200">
        <v>19.62</v>
      </c>
      <c r="X98" s="200">
        <v>62.37</v>
      </c>
      <c r="Y98" s="200">
        <v>0</v>
      </c>
      <c r="Z98">
        <v>0</v>
      </c>
      <c r="AA98" s="200">
        <v>15.73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82.6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117.66</v>
      </c>
      <c r="AQ98" s="200">
        <v>38.14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8.8391074999999848</v>
      </c>
      <c r="L99">
        <f t="shared" si="0"/>
        <v>0.12287750000000019</v>
      </c>
      <c r="M99">
        <f t="shared" si="0"/>
        <v>1.3718500000000029</v>
      </c>
      <c r="N99">
        <f t="shared" si="0"/>
        <v>1.1985599999999994</v>
      </c>
      <c r="O99">
        <f t="shared" si="0"/>
        <v>0.84647999999999968</v>
      </c>
      <c r="P99">
        <f t="shared" si="0"/>
        <v>0.56726249999999967</v>
      </c>
      <c r="Q99">
        <f t="shared" si="0"/>
        <v>0.10223750000000016</v>
      </c>
      <c r="R99">
        <f t="shared" si="0"/>
        <v>0.35419500000000037</v>
      </c>
      <c r="S99">
        <f t="shared" si="0"/>
        <v>0.21899749999999971</v>
      </c>
      <c r="T99">
        <f t="shared" si="0"/>
        <v>0</v>
      </c>
      <c r="U99">
        <f t="shared" si="0"/>
        <v>1.4349599999999993</v>
      </c>
      <c r="V99">
        <f t="shared" si="0"/>
        <v>0.16047500000000006</v>
      </c>
      <c r="W99">
        <f t="shared" si="0"/>
        <v>0.39569999999999933</v>
      </c>
      <c r="X99">
        <f t="shared" si="0"/>
        <v>1.2652199999999987</v>
      </c>
      <c r="Y99">
        <f t="shared" si="0"/>
        <v>0</v>
      </c>
      <c r="Z99">
        <f t="shared" si="0"/>
        <v>0</v>
      </c>
      <c r="AA99">
        <f t="shared" si="0"/>
        <v>0.35509500000000016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2.8846849999999988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3.3984999999999999</v>
      </c>
      <c r="AN99">
        <f t="shared" si="0"/>
        <v>0</v>
      </c>
      <c r="AO99">
        <f t="shared" si="0"/>
        <v>0</v>
      </c>
      <c r="AP99">
        <f t="shared" si="0"/>
        <v>2.3187949999999988</v>
      </c>
      <c r="AQ99">
        <f t="shared" ref="AQ99:AT99" si="1">SUM(AQ3:AQ98)/4000</f>
        <v>0.69650500000000015</v>
      </c>
      <c r="AR99">
        <f t="shared" si="1"/>
        <v>0.4604975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86.45</v>
      </c>
      <c r="L3" s="200">
        <v>23.1</v>
      </c>
      <c r="M3" s="200">
        <v>0</v>
      </c>
      <c r="N3" s="200">
        <v>28.88</v>
      </c>
      <c r="O3" s="200">
        <v>24.25</v>
      </c>
      <c r="P3" s="200">
        <v>58.86</v>
      </c>
      <c r="Q3" s="200">
        <v>1.93</v>
      </c>
      <c r="R3" s="200">
        <v>6</v>
      </c>
      <c r="S3" s="200">
        <v>3.85</v>
      </c>
      <c r="T3" s="200">
        <v>0</v>
      </c>
      <c r="U3" s="200">
        <v>318.58</v>
      </c>
      <c r="V3" s="200">
        <v>3.61</v>
      </c>
      <c r="W3" s="200">
        <v>5.94</v>
      </c>
      <c r="X3" s="200">
        <v>19.309999999999999</v>
      </c>
      <c r="Y3" s="200">
        <v>0</v>
      </c>
      <c r="Z3">
        <v>0</v>
      </c>
      <c r="AA3" s="200">
        <v>8.61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45.06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33.69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86.45</v>
      </c>
      <c r="L4" s="200">
        <v>23.1</v>
      </c>
      <c r="M4" s="200">
        <v>0</v>
      </c>
      <c r="N4" s="200">
        <v>28.88</v>
      </c>
      <c r="O4" s="200">
        <v>24.25</v>
      </c>
      <c r="P4" s="200">
        <v>58.86</v>
      </c>
      <c r="Q4" s="200">
        <v>1.93</v>
      </c>
      <c r="R4" s="200">
        <v>6</v>
      </c>
      <c r="S4" s="200">
        <v>3.85</v>
      </c>
      <c r="T4" s="200">
        <v>0</v>
      </c>
      <c r="U4" s="200">
        <v>318.58</v>
      </c>
      <c r="V4" s="200">
        <v>3</v>
      </c>
      <c r="W4" s="200">
        <v>5.94</v>
      </c>
      <c r="X4" s="200">
        <v>19.309999999999999</v>
      </c>
      <c r="Y4" s="200">
        <v>0</v>
      </c>
      <c r="Z4">
        <v>0</v>
      </c>
      <c r="AA4" s="200">
        <v>8.61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45.06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33.69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86.45</v>
      </c>
      <c r="L5" s="200">
        <v>23.1</v>
      </c>
      <c r="M5" s="200">
        <v>0</v>
      </c>
      <c r="N5" s="200">
        <v>28.88</v>
      </c>
      <c r="O5" s="200">
        <v>24.25</v>
      </c>
      <c r="P5" s="200">
        <v>59.86</v>
      </c>
      <c r="Q5" s="200">
        <v>1.93</v>
      </c>
      <c r="R5" s="200">
        <v>6</v>
      </c>
      <c r="S5" s="200">
        <v>3.85</v>
      </c>
      <c r="T5" s="200">
        <v>0</v>
      </c>
      <c r="U5" s="200">
        <v>318.58</v>
      </c>
      <c r="V5" s="200">
        <v>2.89</v>
      </c>
      <c r="W5" s="200">
        <v>5.94</v>
      </c>
      <c r="X5" s="200">
        <v>19.309999999999999</v>
      </c>
      <c r="Y5" s="200">
        <v>0</v>
      </c>
      <c r="Z5">
        <v>0</v>
      </c>
      <c r="AA5" s="200">
        <v>8.61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45.06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33.69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86.45</v>
      </c>
      <c r="L6" s="200">
        <v>23.1</v>
      </c>
      <c r="M6" s="200">
        <v>0</v>
      </c>
      <c r="N6" s="200">
        <v>28.88</v>
      </c>
      <c r="O6" s="200">
        <v>24.25</v>
      </c>
      <c r="P6" s="200">
        <v>59.92</v>
      </c>
      <c r="Q6" s="200">
        <v>1.93</v>
      </c>
      <c r="R6" s="200">
        <v>6</v>
      </c>
      <c r="S6" s="200">
        <v>3.85</v>
      </c>
      <c r="T6" s="200">
        <v>0</v>
      </c>
      <c r="U6" s="200">
        <v>318.58</v>
      </c>
      <c r="V6" s="200">
        <v>2.89</v>
      </c>
      <c r="W6" s="200">
        <v>5.94</v>
      </c>
      <c r="X6" s="200">
        <v>19.309999999999999</v>
      </c>
      <c r="Y6" s="200">
        <v>0</v>
      </c>
      <c r="Z6">
        <v>0</v>
      </c>
      <c r="AA6" s="200">
        <v>8.61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45.06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33.69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86.45</v>
      </c>
      <c r="L7" s="200">
        <v>23.1</v>
      </c>
      <c r="M7" s="200">
        <v>0</v>
      </c>
      <c r="N7" s="200">
        <v>28.88</v>
      </c>
      <c r="O7" s="200">
        <v>24.25</v>
      </c>
      <c r="P7" s="200">
        <v>59.92</v>
      </c>
      <c r="Q7" s="200">
        <v>1.93</v>
      </c>
      <c r="R7" s="200">
        <v>6</v>
      </c>
      <c r="S7" s="200">
        <v>3.85</v>
      </c>
      <c r="T7" s="200">
        <v>0</v>
      </c>
      <c r="U7" s="200">
        <v>318.58</v>
      </c>
      <c r="V7" s="200">
        <v>2.89</v>
      </c>
      <c r="W7" s="200">
        <v>5.94</v>
      </c>
      <c r="X7" s="200">
        <v>19.309999999999999</v>
      </c>
      <c r="Y7" s="200">
        <v>0</v>
      </c>
      <c r="Z7">
        <v>0</v>
      </c>
      <c r="AA7" s="200">
        <v>8.61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45.06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33.69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86.45</v>
      </c>
      <c r="L8" s="200">
        <v>23.1</v>
      </c>
      <c r="M8" s="200">
        <v>0</v>
      </c>
      <c r="N8" s="200">
        <v>28.88</v>
      </c>
      <c r="O8" s="200">
        <v>24.25</v>
      </c>
      <c r="P8" s="200">
        <v>59.92</v>
      </c>
      <c r="Q8" s="200">
        <v>1.93</v>
      </c>
      <c r="R8" s="200">
        <v>6</v>
      </c>
      <c r="S8" s="200">
        <v>3.85</v>
      </c>
      <c r="T8" s="200">
        <v>0</v>
      </c>
      <c r="U8" s="200">
        <v>318.58</v>
      </c>
      <c r="V8" s="200">
        <v>2.89</v>
      </c>
      <c r="W8" s="200">
        <v>5.94</v>
      </c>
      <c r="X8" s="200">
        <v>19.309999999999999</v>
      </c>
      <c r="Y8" s="200">
        <v>0</v>
      </c>
      <c r="Z8">
        <v>0</v>
      </c>
      <c r="AA8" s="200">
        <v>8.61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45.06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33.69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86.45</v>
      </c>
      <c r="L9" s="200">
        <v>23.1</v>
      </c>
      <c r="M9" s="200">
        <v>0</v>
      </c>
      <c r="N9" s="200">
        <v>28.88</v>
      </c>
      <c r="O9" s="200">
        <v>24.25</v>
      </c>
      <c r="P9" s="200">
        <v>59.92</v>
      </c>
      <c r="Q9" s="200">
        <v>1.93</v>
      </c>
      <c r="R9" s="200">
        <v>6</v>
      </c>
      <c r="S9" s="200">
        <v>3.85</v>
      </c>
      <c r="T9" s="200">
        <v>0</v>
      </c>
      <c r="U9" s="200">
        <v>318.58</v>
      </c>
      <c r="V9" s="200">
        <v>2.89</v>
      </c>
      <c r="W9" s="200">
        <v>5.94</v>
      </c>
      <c r="X9" s="200">
        <v>19.309999999999999</v>
      </c>
      <c r="Y9" s="200">
        <v>0</v>
      </c>
      <c r="Z9">
        <v>0</v>
      </c>
      <c r="AA9" s="200">
        <v>8.61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45.06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33.69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86.45</v>
      </c>
      <c r="L10" s="200">
        <v>23.1</v>
      </c>
      <c r="M10" s="200">
        <v>0</v>
      </c>
      <c r="N10" s="200">
        <v>28.88</v>
      </c>
      <c r="O10" s="200">
        <v>24.25</v>
      </c>
      <c r="P10" s="200">
        <v>59.92</v>
      </c>
      <c r="Q10" s="200">
        <v>1.93</v>
      </c>
      <c r="R10" s="200">
        <v>6</v>
      </c>
      <c r="S10" s="200">
        <v>3.85</v>
      </c>
      <c r="T10" s="200">
        <v>0</v>
      </c>
      <c r="U10" s="200">
        <v>318.58</v>
      </c>
      <c r="V10" s="200">
        <v>2.89</v>
      </c>
      <c r="W10" s="200">
        <v>5.94</v>
      </c>
      <c r="X10" s="200">
        <v>19.309999999999999</v>
      </c>
      <c r="Y10" s="200">
        <v>0</v>
      </c>
      <c r="Z10">
        <v>0</v>
      </c>
      <c r="AA10" s="200">
        <v>8.61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45.06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33.69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86.45</v>
      </c>
      <c r="L11" s="200">
        <v>23.1</v>
      </c>
      <c r="M11" s="200">
        <v>0</v>
      </c>
      <c r="N11" s="200">
        <v>28.88</v>
      </c>
      <c r="O11" s="200">
        <v>24.25</v>
      </c>
      <c r="P11" s="200">
        <v>59.92</v>
      </c>
      <c r="Q11" s="200">
        <v>1.93</v>
      </c>
      <c r="R11" s="200">
        <v>6</v>
      </c>
      <c r="S11" s="200">
        <v>3.85</v>
      </c>
      <c r="T11" s="200">
        <v>0</v>
      </c>
      <c r="U11" s="200">
        <v>318.58</v>
      </c>
      <c r="V11" s="200">
        <v>2.89</v>
      </c>
      <c r="W11" s="200">
        <v>5.94</v>
      </c>
      <c r="X11" s="200">
        <v>19.309999999999999</v>
      </c>
      <c r="Y11" s="200">
        <v>0</v>
      </c>
      <c r="Z11">
        <v>0</v>
      </c>
      <c r="AA11" s="200">
        <v>8.61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45.06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33.69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86.45</v>
      </c>
      <c r="L12" s="200">
        <v>23.1</v>
      </c>
      <c r="M12" s="200">
        <v>0</v>
      </c>
      <c r="N12" s="200">
        <v>28.88</v>
      </c>
      <c r="O12" s="200">
        <v>24.25</v>
      </c>
      <c r="P12" s="200">
        <v>59.92</v>
      </c>
      <c r="Q12" s="200">
        <v>1.93</v>
      </c>
      <c r="R12" s="200">
        <v>6</v>
      </c>
      <c r="S12" s="200">
        <v>3.85</v>
      </c>
      <c r="T12" s="200">
        <v>0</v>
      </c>
      <c r="U12" s="200">
        <v>318.58</v>
      </c>
      <c r="V12" s="200">
        <v>2.89</v>
      </c>
      <c r="W12" s="200">
        <v>5.94</v>
      </c>
      <c r="X12" s="200">
        <v>19.309999999999999</v>
      </c>
      <c r="Y12" s="200">
        <v>0</v>
      </c>
      <c r="Z12">
        <v>0</v>
      </c>
      <c r="AA12" s="200">
        <v>8.61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45.06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33.69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86.45</v>
      </c>
      <c r="L13" s="200">
        <v>23.1</v>
      </c>
      <c r="M13" s="200">
        <v>0</v>
      </c>
      <c r="N13" s="200">
        <v>28.88</v>
      </c>
      <c r="O13" s="200">
        <v>24.25</v>
      </c>
      <c r="P13" s="200">
        <v>59.92</v>
      </c>
      <c r="Q13" s="200">
        <v>1.93</v>
      </c>
      <c r="R13" s="200">
        <v>6</v>
      </c>
      <c r="S13" s="200">
        <v>3.85</v>
      </c>
      <c r="T13" s="200">
        <v>0</v>
      </c>
      <c r="U13" s="200">
        <v>318.58</v>
      </c>
      <c r="V13" s="200">
        <v>2.89</v>
      </c>
      <c r="W13" s="200">
        <v>5.94</v>
      </c>
      <c r="X13" s="200">
        <v>19.309999999999999</v>
      </c>
      <c r="Y13" s="200">
        <v>0</v>
      </c>
      <c r="Z13">
        <v>0</v>
      </c>
      <c r="AA13" s="200">
        <v>8.61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45.06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33.69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86.45</v>
      </c>
      <c r="L14" s="200">
        <v>23.1</v>
      </c>
      <c r="M14" s="200">
        <v>0</v>
      </c>
      <c r="N14" s="200">
        <v>28.88</v>
      </c>
      <c r="O14" s="200">
        <v>24.25</v>
      </c>
      <c r="P14" s="200">
        <v>59.92</v>
      </c>
      <c r="Q14" s="200">
        <v>1.93</v>
      </c>
      <c r="R14" s="200">
        <v>6</v>
      </c>
      <c r="S14" s="200">
        <v>3.85</v>
      </c>
      <c r="T14" s="200">
        <v>0</v>
      </c>
      <c r="U14" s="200">
        <v>318.58</v>
      </c>
      <c r="V14" s="200">
        <v>2.89</v>
      </c>
      <c r="W14" s="200">
        <v>5.94</v>
      </c>
      <c r="X14" s="200">
        <v>19.309999999999999</v>
      </c>
      <c r="Y14" s="200">
        <v>0</v>
      </c>
      <c r="Z14">
        <v>0</v>
      </c>
      <c r="AA14" s="200">
        <v>8.61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45.06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33.69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86.45</v>
      </c>
      <c r="L15" s="200">
        <v>23.1</v>
      </c>
      <c r="M15" s="200">
        <v>0</v>
      </c>
      <c r="N15" s="200">
        <v>28.88</v>
      </c>
      <c r="O15" s="200">
        <v>24.25</v>
      </c>
      <c r="P15" s="200">
        <v>59.92</v>
      </c>
      <c r="Q15" s="200">
        <v>1.93</v>
      </c>
      <c r="R15" s="200">
        <v>6</v>
      </c>
      <c r="S15" s="200">
        <v>3.85</v>
      </c>
      <c r="T15" s="200">
        <v>0</v>
      </c>
      <c r="U15" s="200">
        <v>318.58</v>
      </c>
      <c r="V15" s="200">
        <v>2.89</v>
      </c>
      <c r="W15" s="200">
        <v>5.94</v>
      </c>
      <c r="X15" s="200">
        <v>19.309999999999999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45.06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33.69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86.45</v>
      </c>
      <c r="L16" s="200">
        <v>23.1</v>
      </c>
      <c r="M16" s="200">
        <v>0</v>
      </c>
      <c r="N16" s="200">
        <v>28.88</v>
      </c>
      <c r="O16" s="200">
        <v>24.25</v>
      </c>
      <c r="P16" s="200">
        <v>59.92</v>
      </c>
      <c r="Q16" s="200">
        <v>1.93</v>
      </c>
      <c r="R16" s="200">
        <v>6</v>
      </c>
      <c r="S16" s="200">
        <v>3.85</v>
      </c>
      <c r="T16" s="200">
        <v>0</v>
      </c>
      <c r="U16" s="200">
        <v>318.58</v>
      </c>
      <c r="V16" s="200">
        <v>2.89</v>
      </c>
      <c r="W16" s="200">
        <v>5.94</v>
      </c>
      <c r="X16" s="200">
        <v>19.309999999999999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45.06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33.69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86.45</v>
      </c>
      <c r="L17" s="200">
        <v>23.1</v>
      </c>
      <c r="M17" s="200">
        <v>0</v>
      </c>
      <c r="N17" s="200">
        <v>28.88</v>
      </c>
      <c r="O17" s="200">
        <v>24.25</v>
      </c>
      <c r="P17" s="200">
        <v>59.92</v>
      </c>
      <c r="Q17" s="200">
        <v>1.93</v>
      </c>
      <c r="R17" s="200">
        <v>6</v>
      </c>
      <c r="S17" s="200">
        <v>3.85</v>
      </c>
      <c r="T17" s="200">
        <v>0</v>
      </c>
      <c r="U17" s="200">
        <v>318.58</v>
      </c>
      <c r="V17" s="200">
        <v>2.89</v>
      </c>
      <c r="W17" s="200">
        <v>5.94</v>
      </c>
      <c r="X17" s="200">
        <v>19.309999999999999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45.06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33.69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86.45</v>
      </c>
      <c r="L18" s="200">
        <v>23.1</v>
      </c>
      <c r="M18" s="200">
        <v>0</v>
      </c>
      <c r="N18" s="200">
        <v>28.88</v>
      </c>
      <c r="O18" s="200">
        <v>24.25</v>
      </c>
      <c r="P18" s="200">
        <v>59.92</v>
      </c>
      <c r="Q18" s="200">
        <v>1.93</v>
      </c>
      <c r="R18" s="200">
        <v>6</v>
      </c>
      <c r="S18" s="200">
        <v>3.85</v>
      </c>
      <c r="T18" s="200">
        <v>0</v>
      </c>
      <c r="U18" s="200">
        <v>318.58</v>
      </c>
      <c r="V18" s="200">
        <v>2.89</v>
      </c>
      <c r="W18" s="200">
        <v>5.94</v>
      </c>
      <c r="X18" s="200">
        <v>19.309999999999999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45.06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33.69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86.45</v>
      </c>
      <c r="L19" s="200">
        <v>23.1</v>
      </c>
      <c r="M19" s="200">
        <v>0</v>
      </c>
      <c r="N19" s="200">
        <v>28.88</v>
      </c>
      <c r="O19" s="200">
        <v>24.25</v>
      </c>
      <c r="P19" s="200">
        <v>59.92</v>
      </c>
      <c r="Q19" s="200">
        <v>1.93</v>
      </c>
      <c r="R19" s="200">
        <v>6</v>
      </c>
      <c r="S19" s="200">
        <v>3.85</v>
      </c>
      <c r="T19" s="200">
        <v>0</v>
      </c>
      <c r="U19" s="200">
        <v>318.58</v>
      </c>
      <c r="V19" s="200">
        <v>2.89</v>
      </c>
      <c r="W19" s="200">
        <v>5.94</v>
      </c>
      <c r="X19" s="200">
        <v>19.309999999999999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45.06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33.69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86.45</v>
      </c>
      <c r="L20" s="200">
        <v>23.1</v>
      </c>
      <c r="M20" s="200">
        <v>0</v>
      </c>
      <c r="N20" s="200">
        <v>28.88</v>
      </c>
      <c r="O20" s="200">
        <v>24.25</v>
      </c>
      <c r="P20" s="200">
        <v>59.92</v>
      </c>
      <c r="Q20" s="200">
        <v>1.93</v>
      </c>
      <c r="R20" s="200">
        <v>6</v>
      </c>
      <c r="S20" s="200">
        <v>3.85</v>
      </c>
      <c r="T20" s="200">
        <v>0</v>
      </c>
      <c r="U20" s="200">
        <v>318.58</v>
      </c>
      <c r="V20" s="200">
        <v>2.89</v>
      </c>
      <c r="W20" s="200">
        <v>5.94</v>
      </c>
      <c r="X20" s="200">
        <v>19.309999999999999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45.06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33.69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86.45</v>
      </c>
      <c r="L21" s="200">
        <v>23.1</v>
      </c>
      <c r="M21" s="200">
        <v>0</v>
      </c>
      <c r="N21" s="200">
        <v>28.88</v>
      </c>
      <c r="O21" s="200">
        <v>24.25</v>
      </c>
      <c r="P21" s="200">
        <v>59.92</v>
      </c>
      <c r="Q21" s="200">
        <v>1.93</v>
      </c>
      <c r="R21" s="200">
        <v>6</v>
      </c>
      <c r="S21" s="200">
        <v>3.85</v>
      </c>
      <c r="T21" s="200">
        <v>0</v>
      </c>
      <c r="U21" s="200">
        <v>318.58</v>
      </c>
      <c r="V21" s="200">
        <v>2.89</v>
      </c>
      <c r="W21" s="200">
        <v>5.94</v>
      </c>
      <c r="X21" s="200">
        <v>19.309999999999999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45.06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33.69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86.45</v>
      </c>
      <c r="L22" s="200">
        <v>23.1</v>
      </c>
      <c r="M22" s="200">
        <v>0</v>
      </c>
      <c r="N22" s="200">
        <v>28.88</v>
      </c>
      <c r="O22" s="200">
        <v>24.25</v>
      </c>
      <c r="P22" s="200">
        <v>59.92</v>
      </c>
      <c r="Q22" s="200">
        <v>1.93</v>
      </c>
      <c r="R22" s="200">
        <v>6</v>
      </c>
      <c r="S22" s="200">
        <v>3.85</v>
      </c>
      <c r="T22" s="200">
        <v>0</v>
      </c>
      <c r="U22" s="200">
        <v>318.58</v>
      </c>
      <c r="V22" s="200">
        <v>2.89</v>
      </c>
      <c r="W22" s="200">
        <v>5.94</v>
      </c>
      <c r="X22" s="200">
        <v>19.309999999999999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45.06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33.69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86.45</v>
      </c>
      <c r="L23" s="200">
        <v>23.1</v>
      </c>
      <c r="M23" s="200">
        <v>0</v>
      </c>
      <c r="N23" s="200">
        <v>28.88</v>
      </c>
      <c r="O23" s="200">
        <v>24.25</v>
      </c>
      <c r="P23" s="200">
        <v>59.92</v>
      </c>
      <c r="Q23" s="200">
        <v>1.93</v>
      </c>
      <c r="R23" s="200">
        <v>6</v>
      </c>
      <c r="S23" s="200">
        <v>3.85</v>
      </c>
      <c r="T23" s="200">
        <v>0</v>
      </c>
      <c r="U23" s="200">
        <v>318.58</v>
      </c>
      <c r="V23" s="200">
        <v>4.6100000000000003</v>
      </c>
      <c r="W23" s="200">
        <v>5.94</v>
      </c>
      <c r="X23" s="200">
        <v>35.159999999999997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45.06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33.69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86.45</v>
      </c>
      <c r="L24" s="200">
        <v>23.1</v>
      </c>
      <c r="M24" s="200">
        <v>0</v>
      </c>
      <c r="N24" s="200">
        <v>28.88</v>
      </c>
      <c r="O24" s="200">
        <v>24.25</v>
      </c>
      <c r="P24" s="200">
        <v>59.92</v>
      </c>
      <c r="Q24" s="200">
        <v>1.93</v>
      </c>
      <c r="R24" s="200">
        <v>5.72</v>
      </c>
      <c r="S24" s="200">
        <v>3.85</v>
      </c>
      <c r="T24" s="200">
        <v>0</v>
      </c>
      <c r="U24" s="200">
        <v>318.58</v>
      </c>
      <c r="V24" s="200">
        <v>4.9400000000000004</v>
      </c>
      <c r="W24" s="200">
        <v>11.35</v>
      </c>
      <c r="X24" s="200">
        <v>36.07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33.69</v>
      </c>
      <c r="AQ24" s="200">
        <v>11.55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86.45</v>
      </c>
      <c r="L25" s="200">
        <v>23.1</v>
      </c>
      <c r="M25" s="200">
        <v>0</v>
      </c>
      <c r="N25" s="200">
        <v>28.88</v>
      </c>
      <c r="O25" s="200">
        <v>24.25</v>
      </c>
      <c r="P25" s="200">
        <v>59.92</v>
      </c>
      <c r="Q25" s="200">
        <v>1.93</v>
      </c>
      <c r="R25" s="200">
        <v>5.77</v>
      </c>
      <c r="S25" s="200">
        <v>3.85</v>
      </c>
      <c r="T25" s="200">
        <v>0</v>
      </c>
      <c r="U25" s="200">
        <v>318.58</v>
      </c>
      <c r="V25" s="200">
        <v>4.9400000000000004</v>
      </c>
      <c r="W25" s="200">
        <v>11.35</v>
      </c>
      <c r="X25" s="200">
        <v>36.07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45.06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33.69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86.45</v>
      </c>
      <c r="L26" s="200">
        <v>23.1</v>
      </c>
      <c r="M26" s="200">
        <v>0</v>
      </c>
      <c r="N26" s="200">
        <v>28.88</v>
      </c>
      <c r="O26" s="200">
        <v>24.25</v>
      </c>
      <c r="P26" s="200">
        <v>59.92</v>
      </c>
      <c r="Q26" s="200">
        <v>1.93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4.43</v>
      </c>
      <c r="W26" s="200">
        <v>11.35</v>
      </c>
      <c r="X26" s="200">
        <v>36.07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45.06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33.69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86.45</v>
      </c>
      <c r="L27" s="200">
        <v>23.1</v>
      </c>
      <c r="M27" s="200">
        <v>0</v>
      </c>
      <c r="N27" s="200">
        <v>28.88</v>
      </c>
      <c r="O27" s="200">
        <v>24.25</v>
      </c>
      <c r="P27" s="200">
        <v>59.92</v>
      </c>
      <c r="Q27" s="200">
        <v>1.75</v>
      </c>
      <c r="R27" s="200">
        <v>10.37</v>
      </c>
      <c r="S27" s="200">
        <v>3.39</v>
      </c>
      <c r="T27" s="200">
        <v>0</v>
      </c>
      <c r="U27" s="200">
        <v>318.58</v>
      </c>
      <c r="V27" s="200">
        <v>4.43</v>
      </c>
      <c r="W27" s="200">
        <v>11.35</v>
      </c>
      <c r="X27" s="200">
        <v>36.07</v>
      </c>
      <c r="Y27" s="200">
        <v>0</v>
      </c>
      <c r="Z27">
        <v>0</v>
      </c>
      <c r="AA27" s="200">
        <v>8.61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68.040000000000006</v>
      </c>
      <c r="AQ27" s="200">
        <v>11.55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86.45</v>
      </c>
      <c r="L28" s="200">
        <v>23.1</v>
      </c>
      <c r="M28" s="200">
        <v>0</v>
      </c>
      <c r="N28" s="200">
        <v>28.88</v>
      </c>
      <c r="O28" s="200">
        <v>24.25</v>
      </c>
      <c r="P28" s="200">
        <v>59.92</v>
      </c>
      <c r="Q28" s="200">
        <v>2.67</v>
      </c>
      <c r="R28" s="200">
        <v>10.37</v>
      </c>
      <c r="S28" s="200">
        <v>6.45</v>
      </c>
      <c r="T28" s="200">
        <v>0</v>
      </c>
      <c r="U28" s="200">
        <v>318.58</v>
      </c>
      <c r="V28" s="200">
        <v>4.4400000000000004</v>
      </c>
      <c r="W28" s="200">
        <v>11.35</v>
      </c>
      <c r="X28" s="200">
        <v>36.07</v>
      </c>
      <c r="Y28" s="200">
        <v>0</v>
      </c>
      <c r="Z28">
        <v>0</v>
      </c>
      <c r="AA28" s="200">
        <v>8.61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68.040000000000006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86.45</v>
      </c>
      <c r="L29" s="200">
        <v>23.1</v>
      </c>
      <c r="M29" s="200">
        <v>0</v>
      </c>
      <c r="N29" s="200">
        <v>28.88</v>
      </c>
      <c r="O29" s="200">
        <v>24.25</v>
      </c>
      <c r="P29" s="200">
        <v>59.92</v>
      </c>
      <c r="Q29" s="200">
        <v>2.67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4.4400000000000004</v>
      </c>
      <c r="W29" s="200">
        <v>11.35</v>
      </c>
      <c r="X29" s="200">
        <v>36.07</v>
      </c>
      <c r="Y29" s="200">
        <v>0</v>
      </c>
      <c r="Z29">
        <v>0</v>
      </c>
      <c r="AA29" s="200">
        <v>8.61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68.040000000000006</v>
      </c>
      <c r="AQ29" s="200">
        <v>22.05</v>
      </c>
      <c r="AR29" s="200">
        <v>0.14000000000000001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157.11000000000001</v>
      </c>
      <c r="L30" s="200">
        <v>41.18</v>
      </c>
      <c r="M30" s="200">
        <v>0</v>
      </c>
      <c r="N30" s="200">
        <v>28.88</v>
      </c>
      <c r="O30" s="200">
        <v>24.25</v>
      </c>
      <c r="P30" s="200">
        <v>59.92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4.4400000000000004</v>
      </c>
      <c r="W30" s="200">
        <v>11.35</v>
      </c>
      <c r="X30" s="200">
        <v>36.07</v>
      </c>
      <c r="Y30" s="200">
        <v>0</v>
      </c>
      <c r="Z30">
        <v>0</v>
      </c>
      <c r="AA30" s="200">
        <v>8.61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68.040000000000006</v>
      </c>
      <c r="AQ30" s="200">
        <v>22.05</v>
      </c>
      <c r="AR30" s="200">
        <v>1.84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157.16999999999999</v>
      </c>
      <c r="L31" s="200">
        <v>41.86</v>
      </c>
      <c r="M31" s="200">
        <v>0</v>
      </c>
      <c r="N31" s="200">
        <v>28.88</v>
      </c>
      <c r="O31" s="200">
        <v>24.25</v>
      </c>
      <c r="P31" s="200">
        <v>59.92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4.4400000000000004</v>
      </c>
      <c r="W31" s="200">
        <v>11.35</v>
      </c>
      <c r="X31" s="200">
        <v>36.07</v>
      </c>
      <c r="Y31" s="200">
        <v>0</v>
      </c>
      <c r="Z31">
        <v>0</v>
      </c>
      <c r="AA31" s="200">
        <v>8.61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68.040000000000006</v>
      </c>
      <c r="AQ31" s="200">
        <v>22.05</v>
      </c>
      <c r="AR31" s="200">
        <v>5.64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157.11000000000001</v>
      </c>
      <c r="L32" s="200">
        <v>41.86</v>
      </c>
      <c r="M32" s="200">
        <v>0</v>
      </c>
      <c r="N32" s="200">
        <v>28.88</v>
      </c>
      <c r="O32" s="200">
        <v>24.25</v>
      </c>
      <c r="P32" s="200">
        <v>59.92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4.4400000000000004</v>
      </c>
      <c r="W32" s="200">
        <v>11.35</v>
      </c>
      <c r="X32" s="200">
        <v>36.07</v>
      </c>
      <c r="Y32" s="200">
        <v>0</v>
      </c>
      <c r="Z32">
        <v>0</v>
      </c>
      <c r="AA32" s="200">
        <v>8.61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68.040000000000006</v>
      </c>
      <c r="AQ32" s="200">
        <v>22.05</v>
      </c>
      <c r="AR32" s="200">
        <v>12.08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157.11000000000001</v>
      </c>
      <c r="L33" s="200">
        <v>41.86</v>
      </c>
      <c r="M33" s="200">
        <v>0</v>
      </c>
      <c r="N33" s="200">
        <v>28.88</v>
      </c>
      <c r="O33" s="200">
        <v>24.25</v>
      </c>
      <c r="P33" s="200">
        <v>59.92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4.4400000000000004</v>
      </c>
      <c r="W33" s="200">
        <v>11.35</v>
      </c>
      <c r="X33" s="200">
        <v>36.07</v>
      </c>
      <c r="Y33" s="200">
        <v>0</v>
      </c>
      <c r="Z33">
        <v>0</v>
      </c>
      <c r="AA33" s="200">
        <v>8.61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68.040000000000006</v>
      </c>
      <c r="AQ33" s="200">
        <v>22.05</v>
      </c>
      <c r="AR33" s="200">
        <v>24.08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157.11000000000001</v>
      </c>
      <c r="L34" s="200">
        <v>41.86</v>
      </c>
      <c r="M34" s="200">
        <v>0</v>
      </c>
      <c r="N34" s="200">
        <v>28.88</v>
      </c>
      <c r="O34" s="200">
        <v>24.25</v>
      </c>
      <c r="P34" s="200">
        <v>59.92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4.4400000000000004</v>
      </c>
      <c r="W34" s="200">
        <v>11.35</v>
      </c>
      <c r="X34" s="200">
        <v>36.07</v>
      </c>
      <c r="Y34" s="200">
        <v>0</v>
      </c>
      <c r="Z34">
        <v>0</v>
      </c>
      <c r="AA34" s="200">
        <v>8.61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68.040000000000006</v>
      </c>
      <c r="AQ34" s="200">
        <v>22.05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157.11000000000001</v>
      </c>
      <c r="L35" s="200">
        <v>41.86</v>
      </c>
      <c r="M35" s="200">
        <v>0</v>
      </c>
      <c r="N35" s="200">
        <v>28.88</v>
      </c>
      <c r="O35" s="200">
        <v>24.25</v>
      </c>
      <c r="P35" s="200">
        <v>59.92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4.4400000000000004</v>
      </c>
      <c r="W35" s="200">
        <v>11.35</v>
      </c>
      <c r="X35" s="200">
        <v>36.07</v>
      </c>
      <c r="Y35" s="200">
        <v>0</v>
      </c>
      <c r="Z35">
        <v>0</v>
      </c>
      <c r="AA35" s="200">
        <v>8.61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68.040000000000006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157.11000000000001</v>
      </c>
      <c r="L36" s="200">
        <v>41.86</v>
      </c>
      <c r="M36" s="200">
        <v>0</v>
      </c>
      <c r="N36" s="200">
        <v>28.88</v>
      </c>
      <c r="O36" s="200">
        <v>24.25</v>
      </c>
      <c r="P36" s="200">
        <v>59.92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4.4400000000000004</v>
      </c>
      <c r="W36" s="200">
        <v>11.35</v>
      </c>
      <c r="X36" s="200">
        <v>36.07</v>
      </c>
      <c r="Y36" s="200">
        <v>0</v>
      </c>
      <c r="Z36">
        <v>0</v>
      </c>
      <c r="AA36" s="200">
        <v>8.61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68.040000000000006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157.11000000000001</v>
      </c>
      <c r="L37" s="200">
        <v>41.86</v>
      </c>
      <c r="M37" s="200">
        <v>0</v>
      </c>
      <c r="N37" s="200">
        <v>28.88</v>
      </c>
      <c r="O37" s="200">
        <v>24.25</v>
      </c>
      <c r="P37" s="200">
        <v>59.92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4.4400000000000004</v>
      </c>
      <c r="W37" s="200">
        <v>11.35</v>
      </c>
      <c r="X37" s="200">
        <v>36.07</v>
      </c>
      <c r="Y37" s="200">
        <v>0</v>
      </c>
      <c r="Z37">
        <v>0</v>
      </c>
      <c r="AA37" s="200">
        <v>8.61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68.040000000000006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157.16999999999999</v>
      </c>
      <c r="L38" s="200">
        <v>41.86</v>
      </c>
      <c r="M38" s="200">
        <v>0</v>
      </c>
      <c r="N38" s="200">
        <v>28.88</v>
      </c>
      <c r="O38" s="200">
        <v>24.25</v>
      </c>
      <c r="P38" s="200">
        <v>59.92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4.4400000000000004</v>
      </c>
      <c r="W38" s="200">
        <v>11.35</v>
      </c>
      <c r="X38" s="200">
        <v>36.07</v>
      </c>
      <c r="Y38" s="200">
        <v>0</v>
      </c>
      <c r="Z38">
        <v>0</v>
      </c>
      <c r="AA38" s="200">
        <v>8.61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68.040000000000006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157.16999999999999</v>
      </c>
      <c r="L39" s="200">
        <v>41.86</v>
      </c>
      <c r="M39" s="200">
        <v>0</v>
      </c>
      <c r="N39" s="200">
        <v>28.88</v>
      </c>
      <c r="O39" s="200">
        <v>24.25</v>
      </c>
      <c r="P39" s="200">
        <v>59.92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318.58</v>
      </c>
      <c r="V39" s="200">
        <v>4.4400000000000004</v>
      </c>
      <c r="W39" s="200">
        <v>11.35</v>
      </c>
      <c r="X39" s="200">
        <v>36.07</v>
      </c>
      <c r="Y39" s="200">
        <v>0</v>
      </c>
      <c r="Z39">
        <v>0</v>
      </c>
      <c r="AA39" s="200">
        <v>8.61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68.040000000000006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157.11000000000001</v>
      </c>
      <c r="L40" s="200">
        <v>41.86</v>
      </c>
      <c r="M40" s="200">
        <v>0</v>
      </c>
      <c r="N40" s="200">
        <v>28.88</v>
      </c>
      <c r="O40" s="200">
        <v>24.25</v>
      </c>
      <c r="P40" s="200">
        <v>59.92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318.58</v>
      </c>
      <c r="V40" s="200">
        <v>4.4400000000000004</v>
      </c>
      <c r="W40" s="200">
        <v>11.35</v>
      </c>
      <c r="X40" s="200">
        <v>36.07</v>
      </c>
      <c r="Y40" s="200">
        <v>0</v>
      </c>
      <c r="Z40">
        <v>0</v>
      </c>
      <c r="AA40" s="200">
        <v>8.61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68.040000000000006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157.11000000000001</v>
      </c>
      <c r="L41" s="200">
        <v>41.86</v>
      </c>
      <c r="M41" s="200">
        <v>0</v>
      </c>
      <c r="N41" s="200">
        <v>28.88</v>
      </c>
      <c r="O41" s="200">
        <v>24.25</v>
      </c>
      <c r="P41" s="200">
        <v>59.92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318.58</v>
      </c>
      <c r="V41" s="200">
        <v>4.4400000000000004</v>
      </c>
      <c r="W41" s="200">
        <v>11.35</v>
      </c>
      <c r="X41" s="200">
        <v>36.07</v>
      </c>
      <c r="Y41" s="200">
        <v>0</v>
      </c>
      <c r="Z41">
        <v>0</v>
      </c>
      <c r="AA41" s="200">
        <v>8.61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68.040000000000006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157.16999999999999</v>
      </c>
      <c r="L42" s="200">
        <v>41.86</v>
      </c>
      <c r="M42" s="200">
        <v>0</v>
      </c>
      <c r="N42" s="200">
        <v>28.88</v>
      </c>
      <c r="O42" s="200">
        <v>24.25</v>
      </c>
      <c r="P42" s="200">
        <v>59.92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318.58</v>
      </c>
      <c r="V42" s="200">
        <v>4.4400000000000004</v>
      </c>
      <c r="W42" s="200">
        <v>11.35</v>
      </c>
      <c r="X42" s="200">
        <v>36.07</v>
      </c>
      <c r="Y42" s="200">
        <v>0</v>
      </c>
      <c r="Z42">
        <v>0</v>
      </c>
      <c r="AA42" s="200">
        <v>8.61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68.040000000000006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85.67</v>
      </c>
      <c r="L43" s="200">
        <v>23.1</v>
      </c>
      <c r="M43" s="200">
        <v>0</v>
      </c>
      <c r="N43" s="200">
        <v>28.88</v>
      </c>
      <c r="O43" s="200">
        <v>24.25</v>
      </c>
      <c r="P43" s="200">
        <v>58.87</v>
      </c>
      <c r="Q43" s="200">
        <v>1.93</v>
      </c>
      <c r="R43" s="200">
        <v>10.37</v>
      </c>
      <c r="S43" s="200">
        <v>3.85</v>
      </c>
      <c r="T43" s="200">
        <v>0</v>
      </c>
      <c r="U43" s="200">
        <v>318.58</v>
      </c>
      <c r="V43" s="200">
        <v>4.4400000000000004</v>
      </c>
      <c r="W43" s="200">
        <v>11.35</v>
      </c>
      <c r="X43" s="200">
        <v>36.07</v>
      </c>
      <c r="Y43" s="200">
        <v>0</v>
      </c>
      <c r="Z43">
        <v>0</v>
      </c>
      <c r="AA43" s="200">
        <v>8.61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68.040000000000006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85.67</v>
      </c>
      <c r="L44" s="200">
        <v>23.1</v>
      </c>
      <c r="M44" s="200">
        <v>0</v>
      </c>
      <c r="N44" s="200">
        <v>28.88</v>
      </c>
      <c r="O44" s="200">
        <v>24.25</v>
      </c>
      <c r="P44" s="200">
        <v>58.87</v>
      </c>
      <c r="Q44" s="200">
        <v>1.93</v>
      </c>
      <c r="R44" s="200">
        <v>10.37</v>
      </c>
      <c r="S44" s="200">
        <v>3.85</v>
      </c>
      <c r="T44" s="200">
        <v>0</v>
      </c>
      <c r="U44" s="200">
        <v>318.58</v>
      </c>
      <c r="V44" s="200">
        <v>4.4400000000000004</v>
      </c>
      <c r="W44" s="200">
        <v>11.35</v>
      </c>
      <c r="X44" s="200">
        <v>36.07</v>
      </c>
      <c r="Y44" s="200">
        <v>0</v>
      </c>
      <c r="Z44">
        <v>0</v>
      </c>
      <c r="AA44" s="200">
        <v>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68.040000000000006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85.67</v>
      </c>
      <c r="L45" s="200">
        <v>23.1</v>
      </c>
      <c r="M45" s="200">
        <v>0</v>
      </c>
      <c r="N45" s="200">
        <v>28.88</v>
      </c>
      <c r="O45" s="200">
        <v>24.25</v>
      </c>
      <c r="P45" s="200">
        <v>58.87</v>
      </c>
      <c r="Q45" s="200">
        <v>1.93</v>
      </c>
      <c r="R45" s="200">
        <v>10.37</v>
      </c>
      <c r="S45" s="200">
        <v>3.85</v>
      </c>
      <c r="T45" s="200">
        <v>0</v>
      </c>
      <c r="U45" s="200">
        <v>318.58</v>
      </c>
      <c r="V45" s="200">
        <v>4.4400000000000004</v>
      </c>
      <c r="W45" s="200">
        <v>11.35</v>
      </c>
      <c r="X45" s="200">
        <v>36.07</v>
      </c>
      <c r="Y45" s="200">
        <v>0</v>
      </c>
      <c r="Z45">
        <v>0</v>
      </c>
      <c r="AA45" s="200">
        <v>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45.06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68.040000000000006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85.67</v>
      </c>
      <c r="L46" s="200">
        <v>23.1</v>
      </c>
      <c r="M46" s="200">
        <v>0</v>
      </c>
      <c r="N46" s="200">
        <v>28.88</v>
      </c>
      <c r="O46" s="200">
        <v>24.25</v>
      </c>
      <c r="P46" s="200">
        <v>58.87</v>
      </c>
      <c r="Q46" s="200">
        <v>1.93</v>
      </c>
      <c r="R46" s="200">
        <v>10.37</v>
      </c>
      <c r="S46" s="200">
        <v>3.85</v>
      </c>
      <c r="T46" s="200">
        <v>0</v>
      </c>
      <c r="U46" s="200">
        <v>318.58</v>
      </c>
      <c r="V46" s="200">
        <v>4.4400000000000004</v>
      </c>
      <c r="W46" s="200">
        <v>11.35</v>
      </c>
      <c r="X46" s="200">
        <v>36.07</v>
      </c>
      <c r="Y46" s="200">
        <v>0</v>
      </c>
      <c r="Z46">
        <v>0</v>
      </c>
      <c r="AA46" s="200">
        <v>8.34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45.06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68.040000000000006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86.03</v>
      </c>
      <c r="L47" s="200">
        <v>23.1</v>
      </c>
      <c r="M47" s="200">
        <v>0</v>
      </c>
      <c r="N47" s="200">
        <v>28.88</v>
      </c>
      <c r="O47" s="200">
        <v>24.25</v>
      </c>
      <c r="P47" s="200">
        <v>58.87</v>
      </c>
      <c r="Q47" s="200">
        <v>1.93</v>
      </c>
      <c r="R47" s="200">
        <v>10.37</v>
      </c>
      <c r="S47" s="200">
        <v>3.85</v>
      </c>
      <c r="T47" s="200">
        <v>0</v>
      </c>
      <c r="U47" s="200">
        <v>318.58</v>
      </c>
      <c r="V47" s="200">
        <v>4.4400000000000004</v>
      </c>
      <c r="W47" s="200">
        <v>11.35</v>
      </c>
      <c r="X47" s="200">
        <v>36.07</v>
      </c>
      <c r="Y47" s="200">
        <v>0</v>
      </c>
      <c r="Z47">
        <v>0</v>
      </c>
      <c r="AA47" s="200">
        <v>8.34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45.06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68.040000000000006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85.67</v>
      </c>
      <c r="L48" s="200">
        <v>23.1</v>
      </c>
      <c r="M48" s="200">
        <v>0</v>
      </c>
      <c r="N48" s="200">
        <v>28.88</v>
      </c>
      <c r="O48" s="200">
        <v>24.25</v>
      </c>
      <c r="P48" s="200">
        <v>58.87</v>
      </c>
      <c r="Q48" s="200">
        <v>1.93</v>
      </c>
      <c r="R48" s="200">
        <v>10.37</v>
      </c>
      <c r="S48" s="200">
        <v>3.85</v>
      </c>
      <c r="T48" s="200">
        <v>0</v>
      </c>
      <c r="U48" s="200">
        <v>318.58</v>
      </c>
      <c r="V48" s="200">
        <v>4.4400000000000004</v>
      </c>
      <c r="W48" s="200">
        <v>11.35</v>
      </c>
      <c r="X48" s="200">
        <v>36.07</v>
      </c>
      <c r="Y48" s="200">
        <v>0</v>
      </c>
      <c r="Z48">
        <v>0</v>
      </c>
      <c r="AA48" s="200">
        <v>8.34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45.06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68.040000000000006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85.67</v>
      </c>
      <c r="L49" s="200">
        <v>23.1</v>
      </c>
      <c r="M49" s="200">
        <v>0</v>
      </c>
      <c r="N49" s="200">
        <v>28.88</v>
      </c>
      <c r="O49" s="200">
        <v>24.25</v>
      </c>
      <c r="P49" s="200">
        <v>58.87</v>
      </c>
      <c r="Q49" s="200">
        <v>1.86</v>
      </c>
      <c r="R49" s="200">
        <v>10.37</v>
      </c>
      <c r="S49" s="200">
        <v>3.85</v>
      </c>
      <c r="T49" s="200">
        <v>0</v>
      </c>
      <c r="U49" s="200">
        <v>318.58</v>
      </c>
      <c r="V49" s="200">
        <v>4.4400000000000004</v>
      </c>
      <c r="W49" s="200">
        <v>11.35</v>
      </c>
      <c r="X49" s="200">
        <v>36.07</v>
      </c>
      <c r="Y49" s="200">
        <v>0</v>
      </c>
      <c r="Z49">
        <v>0</v>
      </c>
      <c r="AA49" s="200">
        <v>8.34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45.06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68.040000000000006</v>
      </c>
      <c r="AQ49" s="200">
        <v>11.55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85.67</v>
      </c>
      <c r="L50" s="200">
        <v>23.1</v>
      </c>
      <c r="M50" s="200">
        <v>0</v>
      </c>
      <c r="N50" s="200">
        <v>28.88</v>
      </c>
      <c r="O50" s="200">
        <v>24.25</v>
      </c>
      <c r="P50" s="200">
        <v>58.87</v>
      </c>
      <c r="Q50" s="200">
        <v>1.86</v>
      </c>
      <c r="R50" s="200">
        <v>10.37</v>
      </c>
      <c r="S50" s="200">
        <v>3.71</v>
      </c>
      <c r="T50" s="200">
        <v>0</v>
      </c>
      <c r="U50" s="200">
        <v>318.58</v>
      </c>
      <c r="V50" s="200">
        <v>4.4400000000000004</v>
      </c>
      <c r="W50" s="200">
        <v>11.35</v>
      </c>
      <c r="X50" s="200">
        <v>36.07</v>
      </c>
      <c r="Y50" s="200">
        <v>0</v>
      </c>
      <c r="Z50">
        <v>0</v>
      </c>
      <c r="AA50" s="200">
        <v>8.34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45.06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68.040000000000006</v>
      </c>
      <c r="AQ50" s="200">
        <v>11.55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85.67</v>
      </c>
      <c r="L51" s="200">
        <v>23.1</v>
      </c>
      <c r="M51" s="200">
        <v>0</v>
      </c>
      <c r="N51" s="200">
        <v>28.88</v>
      </c>
      <c r="O51" s="200">
        <v>24.25</v>
      </c>
      <c r="P51" s="200">
        <v>58.87</v>
      </c>
      <c r="Q51" s="200">
        <v>1.86</v>
      </c>
      <c r="R51" s="200">
        <v>10.37</v>
      </c>
      <c r="S51" s="200">
        <v>3.71</v>
      </c>
      <c r="T51" s="200">
        <v>0</v>
      </c>
      <c r="U51" s="200">
        <v>318.58</v>
      </c>
      <c r="V51" s="200">
        <v>4.4400000000000004</v>
      </c>
      <c r="W51" s="200">
        <v>11.35</v>
      </c>
      <c r="X51" s="200">
        <v>36.07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45.06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68.040000000000006</v>
      </c>
      <c r="AQ51" s="200">
        <v>11.55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85.67</v>
      </c>
      <c r="L52" s="200">
        <v>23.1</v>
      </c>
      <c r="M52" s="200">
        <v>0</v>
      </c>
      <c r="N52" s="200">
        <v>28.88</v>
      </c>
      <c r="O52" s="200">
        <v>24.25</v>
      </c>
      <c r="P52" s="200">
        <v>58.87</v>
      </c>
      <c r="Q52" s="200">
        <v>1.86</v>
      </c>
      <c r="R52" s="200">
        <v>5.77</v>
      </c>
      <c r="S52" s="200">
        <v>3.71</v>
      </c>
      <c r="T52" s="200">
        <v>0</v>
      </c>
      <c r="U52" s="200">
        <v>318.58</v>
      </c>
      <c r="V52" s="200">
        <v>4.4400000000000004</v>
      </c>
      <c r="W52" s="200">
        <v>11.35</v>
      </c>
      <c r="X52" s="200">
        <v>36.07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45.06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68.040000000000006</v>
      </c>
      <c r="AQ52" s="200">
        <v>11.55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85.67</v>
      </c>
      <c r="L53" s="200">
        <v>23.1</v>
      </c>
      <c r="M53" s="200">
        <v>0</v>
      </c>
      <c r="N53" s="200">
        <v>28.88</v>
      </c>
      <c r="O53" s="200">
        <v>24.25</v>
      </c>
      <c r="P53" s="200">
        <v>58.87</v>
      </c>
      <c r="Q53" s="200">
        <v>1.86</v>
      </c>
      <c r="R53" s="200">
        <v>5.77</v>
      </c>
      <c r="S53" s="200">
        <v>3.71</v>
      </c>
      <c r="T53" s="200">
        <v>0</v>
      </c>
      <c r="U53" s="200">
        <v>318.58</v>
      </c>
      <c r="V53" s="200">
        <v>4.4400000000000004</v>
      </c>
      <c r="W53" s="200">
        <v>11.35</v>
      </c>
      <c r="X53" s="200">
        <v>36.07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45.06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68.040000000000006</v>
      </c>
      <c r="AQ53" s="200">
        <v>11.55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85.67</v>
      </c>
      <c r="L54" s="200">
        <v>23.1</v>
      </c>
      <c r="M54" s="200">
        <v>0</v>
      </c>
      <c r="N54" s="200">
        <v>28.88</v>
      </c>
      <c r="O54" s="200">
        <v>24.25</v>
      </c>
      <c r="P54" s="200">
        <v>58.87</v>
      </c>
      <c r="Q54" s="200">
        <v>1.86</v>
      </c>
      <c r="R54" s="200">
        <v>5.77</v>
      </c>
      <c r="S54" s="200">
        <v>3.71</v>
      </c>
      <c r="T54" s="200">
        <v>0</v>
      </c>
      <c r="U54" s="200">
        <v>318.58</v>
      </c>
      <c r="V54" s="200">
        <v>4.4400000000000004</v>
      </c>
      <c r="W54" s="200">
        <v>11.35</v>
      </c>
      <c r="X54" s="200">
        <v>36.07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45.06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68.040000000000006</v>
      </c>
      <c r="AQ54" s="200">
        <v>11.55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85.67</v>
      </c>
      <c r="L55" s="200">
        <v>23.1</v>
      </c>
      <c r="M55" s="200">
        <v>0</v>
      </c>
      <c r="N55" s="200">
        <v>28.88</v>
      </c>
      <c r="O55" s="200">
        <v>24.25</v>
      </c>
      <c r="P55" s="200">
        <v>58.87</v>
      </c>
      <c r="Q55" s="200">
        <v>1.86</v>
      </c>
      <c r="R55" s="200">
        <v>7.71</v>
      </c>
      <c r="S55" s="200">
        <v>3.71</v>
      </c>
      <c r="T55" s="200">
        <v>0</v>
      </c>
      <c r="U55" s="200">
        <v>318.58</v>
      </c>
      <c r="V55" s="200">
        <v>5.07</v>
      </c>
      <c r="W55" s="200">
        <v>11.35</v>
      </c>
      <c r="X55" s="200">
        <v>37.47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45.06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33.69</v>
      </c>
      <c r="AQ55" s="200">
        <v>11.55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85.67</v>
      </c>
      <c r="L56" s="200">
        <v>23.1</v>
      </c>
      <c r="M56" s="200">
        <v>0</v>
      </c>
      <c r="N56" s="200">
        <v>28.88</v>
      </c>
      <c r="O56" s="200">
        <v>24.25</v>
      </c>
      <c r="P56" s="200">
        <v>58.87</v>
      </c>
      <c r="Q56" s="200">
        <v>1.86</v>
      </c>
      <c r="R56" s="200">
        <v>6</v>
      </c>
      <c r="S56" s="200">
        <v>3.71</v>
      </c>
      <c r="T56" s="200">
        <v>0</v>
      </c>
      <c r="U56" s="200">
        <v>318.58</v>
      </c>
      <c r="V56" s="200">
        <v>5.07</v>
      </c>
      <c r="W56" s="200">
        <v>11.35</v>
      </c>
      <c r="X56" s="200">
        <v>36.07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45.06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33.69</v>
      </c>
      <c r="AQ56" s="200">
        <v>11.55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85.67</v>
      </c>
      <c r="L57" s="200">
        <v>23.1</v>
      </c>
      <c r="M57" s="200">
        <v>0</v>
      </c>
      <c r="N57" s="200">
        <v>28.88</v>
      </c>
      <c r="O57" s="200">
        <v>24.25</v>
      </c>
      <c r="P57" s="200">
        <v>58.87</v>
      </c>
      <c r="Q57" s="200">
        <v>1.86</v>
      </c>
      <c r="R57" s="200">
        <v>6</v>
      </c>
      <c r="S57" s="200">
        <v>3.71</v>
      </c>
      <c r="T57" s="200">
        <v>0</v>
      </c>
      <c r="U57" s="200">
        <v>318.58</v>
      </c>
      <c r="V57" s="200">
        <v>5.07</v>
      </c>
      <c r="W57" s="200">
        <v>11.35</v>
      </c>
      <c r="X57" s="200">
        <v>36.07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45.06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33.69</v>
      </c>
      <c r="AQ57" s="200">
        <v>11.55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85.67</v>
      </c>
      <c r="L58" s="200">
        <v>23.1</v>
      </c>
      <c r="M58" s="200">
        <v>0</v>
      </c>
      <c r="N58" s="200">
        <v>28.88</v>
      </c>
      <c r="O58" s="200">
        <v>24.25</v>
      </c>
      <c r="P58" s="200">
        <v>58.87</v>
      </c>
      <c r="Q58" s="200">
        <v>1.86</v>
      </c>
      <c r="R58" s="200">
        <v>5.77</v>
      </c>
      <c r="S58" s="200">
        <v>3.71</v>
      </c>
      <c r="T58" s="200">
        <v>0</v>
      </c>
      <c r="U58" s="200">
        <v>318.58</v>
      </c>
      <c r="V58" s="200">
        <v>5.07</v>
      </c>
      <c r="W58" s="200">
        <v>11.35</v>
      </c>
      <c r="X58" s="200">
        <v>36.07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45.06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33.69</v>
      </c>
      <c r="AQ58" s="200">
        <v>11.55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85.67</v>
      </c>
      <c r="L59" s="200">
        <v>23.1</v>
      </c>
      <c r="M59" s="200">
        <v>0</v>
      </c>
      <c r="N59" s="200">
        <v>28.88</v>
      </c>
      <c r="O59" s="200">
        <v>24.25</v>
      </c>
      <c r="P59" s="200">
        <v>58.87</v>
      </c>
      <c r="Q59" s="200">
        <v>1.86</v>
      </c>
      <c r="R59" s="200">
        <v>5.77</v>
      </c>
      <c r="S59" s="200">
        <v>3.71</v>
      </c>
      <c r="T59" s="200">
        <v>0</v>
      </c>
      <c r="U59" s="200">
        <v>318.58</v>
      </c>
      <c r="V59" s="200">
        <v>5.07</v>
      </c>
      <c r="W59" s="200">
        <v>11.35</v>
      </c>
      <c r="X59" s="200">
        <v>36.07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45.06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33.69</v>
      </c>
      <c r="AQ59" s="200">
        <v>11.55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85.67</v>
      </c>
      <c r="L60" s="200">
        <v>23.1</v>
      </c>
      <c r="M60" s="200">
        <v>0</v>
      </c>
      <c r="N60" s="200">
        <v>28.88</v>
      </c>
      <c r="O60" s="200">
        <v>24.25</v>
      </c>
      <c r="P60" s="200">
        <v>58.87</v>
      </c>
      <c r="Q60" s="200">
        <v>1.86</v>
      </c>
      <c r="R60" s="200">
        <v>5.77</v>
      </c>
      <c r="S60" s="200">
        <v>3.71</v>
      </c>
      <c r="T60" s="200">
        <v>0</v>
      </c>
      <c r="U60" s="200">
        <v>318.58</v>
      </c>
      <c r="V60" s="200">
        <v>5.07</v>
      </c>
      <c r="W60" s="200">
        <v>11.35</v>
      </c>
      <c r="X60" s="200">
        <v>36.07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45.06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33.69</v>
      </c>
      <c r="AQ60" s="200">
        <v>11.55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85.67</v>
      </c>
      <c r="L61" s="200">
        <v>23.1</v>
      </c>
      <c r="M61" s="200">
        <v>0</v>
      </c>
      <c r="N61" s="200">
        <v>28.88</v>
      </c>
      <c r="O61" s="200">
        <v>24.25</v>
      </c>
      <c r="P61" s="200">
        <v>58.87</v>
      </c>
      <c r="Q61" s="200">
        <v>1.86</v>
      </c>
      <c r="R61" s="200">
        <v>5.77</v>
      </c>
      <c r="S61" s="200">
        <v>3.7</v>
      </c>
      <c r="T61" s="200">
        <v>0</v>
      </c>
      <c r="U61" s="200">
        <v>318.58</v>
      </c>
      <c r="V61" s="200">
        <v>5.07</v>
      </c>
      <c r="W61" s="200">
        <v>11.35</v>
      </c>
      <c r="X61" s="200">
        <v>36.07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45.06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33.69</v>
      </c>
      <c r="AQ61" s="200">
        <v>11.55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85.67</v>
      </c>
      <c r="L62" s="200">
        <v>23.1</v>
      </c>
      <c r="M62" s="200">
        <v>0</v>
      </c>
      <c r="N62" s="200">
        <v>28.88</v>
      </c>
      <c r="O62" s="200">
        <v>24.25</v>
      </c>
      <c r="P62" s="200">
        <v>58.87</v>
      </c>
      <c r="Q62" s="200">
        <v>1.86</v>
      </c>
      <c r="R62" s="200">
        <v>5.77</v>
      </c>
      <c r="S62" s="200">
        <v>3.7</v>
      </c>
      <c r="T62" s="200">
        <v>0</v>
      </c>
      <c r="U62" s="200">
        <v>318.58</v>
      </c>
      <c r="V62" s="200">
        <v>5.07</v>
      </c>
      <c r="W62" s="200">
        <v>11.35</v>
      </c>
      <c r="X62" s="200">
        <v>36.07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45.06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33.69</v>
      </c>
      <c r="AQ62" s="200">
        <v>11.55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85.67</v>
      </c>
      <c r="L63" s="200">
        <v>23.1</v>
      </c>
      <c r="M63" s="200">
        <v>0</v>
      </c>
      <c r="N63" s="200">
        <v>28.88</v>
      </c>
      <c r="O63" s="200">
        <v>24.25</v>
      </c>
      <c r="P63" s="200">
        <v>58.87</v>
      </c>
      <c r="Q63" s="200">
        <v>1.79</v>
      </c>
      <c r="R63" s="200">
        <v>5.77</v>
      </c>
      <c r="S63" s="200">
        <v>3.71</v>
      </c>
      <c r="T63" s="200">
        <v>0</v>
      </c>
      <c r="U63" s="200">
        <v>318.58</v>
      </c>
      <c r="V63" s="200">
        <v>5.07</v>
      </c>
      <c r="W63" s="200">
        <v>11.35</v>
      </c>
      <c r="X63" s="200">
        <v>36.07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45.06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33.69</v>
      </c>
      <c r="AQ63" s="200">
        <v>11.55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85.67</v>
      </c>
      <c r="L64" s="200">
        <v>23.1</v>
      </c>
      <c r="M64" s="200">
        <v>0</v>
      </c>
      <c r="N64" s="200">
        <v>28.88</v>
      </c>
      <c r="O64" s="200">
        <v>24.25</v>
      </c>
      <c r="P64" s="200">
        <v>58.87</v>
      </c>
      <c r="Q64" s="200">
        <v>1.86</v>
      </c>
      <c r="R64" s="200">
        <v>5.77</v>
      </c>
      <c r="S64" s="200">
        <v>3.71</v>
      </c>
      <c r="T64" s="200">
        <v>0</v>
      </c>
      <c r="U64" s="200">
        <v>318.58</v>
      </c>
      <c r="V64" s="200">
        <v>5.07</v>
      </c>
      <c r="W64" s="200">
        <v>11.35</v>
      </c>
      <c r="X64" s="200">
        <v>36.07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45.06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33.69</v>
      </c>
      <c r="AQ64" s="200">
        <v>11.55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85.67</v>
      </c>
      <c r="L65" s="200">
        <v>23.1</v>
      </c>
      <c r="M65" s="200">
        <v>0</v>
      </c>
      <c r="N65" s="200">
        <v>28.88</v>
      </c>
      <c r="O65" s="200">
        <v>24.25</v>
      </c>
      <c r="P65" s="200">
        <v>58.87</v>
      </c>
      <c r="Q65" s="200">
        <v>1.86</v>
      </c>
      <c r="R65" s="200">
        <v>5.77</v>
      </c>
      <c r="S65" s="200">
        <v>3.71</v>
      </c>
      <c r="T65" s="200">
        <v>0</v>
      </c>
      <c r="U65" s="200">
        <v>318.58</v>
      </c>
      <c r="V65" s="200">
        <v>5.07</v>
      </c>
      <c r="W65" s="200">
        <v>11.35</v>
      </c>
      <c r="X65" s="200">
        <v>36.07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45.06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33.69</v>
      </c>
      <c r="AQ65" s="200">
        <v>11.55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85.67</v>
      </c>
      <c r="L66" s="200">
        <v>23.1</v>
      </c>
      <c r="M66" s="200">
        <v>0</v>
      </c>
      <c r="N66" s="200">
        <v>28.88</v>
      </c>
      <c r="O66" s="200">
        <v>24.25</v>
      </c>
      <c r="P66" s="200">
        <v>58.87</v>
      </c>
      <c r="Q66" s="200">
        <v>1.86</v>
      </c>
      <c r="R66" s="200">
        <v>5.77</v>
      </c>
      <c r="S66" s="200">
        <v>3.71</v>
      </c>
      <c r="T66" s="200">
        <v>0</v>
      </c>
      <c r="U66" s="200">
        <v>318.58</v>
      </c>
      <c r="V66" s="200">
        <v>5.07</v>
      </c>
      <c r="W66" s="200">
        <v>11.35</v>
      </c>
      <c r="X66" s="200">
        <v>36.07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45.06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68.040000000000006</v>
      </c>
      <c r="AQ66" s="200">
        <v>11.55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85.67</v>
      </c>
      <c r="L67" s="200">
        <v>23.1</v>
      </c>
      <c r="M67" s="200">
        <v>0</v>
      </c>
      <c r="N67" s="200">
        <v>28.88</v>
      </c>
      <c r="O67" s="200">
        <v>24.25</v>
      </c>
      <c r="P67" s="200">
        <v>58.87</v>
      </c>
      <c r="Q67" s="200">
        <v>1.86</v>
      </c>
      <c r="R67" s="200">
        <v>5.77</v>
      </c>
      <c r="S67" s="200">
        <v>3.71</v>
      </c>
      <c r="T67" s="200">
        <v>0</v>
      </c>
      <c r="U67" s="200">
        <v>318.58</v>
      </c>
      <c r="V67" s="200">
        <v>5.07</v>
      </c>
      <c r="W67" s="200">
        <v>11.35</v>
      </c>
      <c r="X67" s="200">
        <v>35.72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68.040000000000006</v>
      </c>
      <c r="AQ67" s="200">
        <v>11.55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85.67</v>
      </c>
      <c r="L68" s="200">
        <v>23.1</v>
      </c>
      <c r="M68" s="200">
        <v>0</v>
      </c>
      <c r="N68" s="200">
        <v>28.88</v>
      </c>
      <c r="O68" s="200">
        <v>24.25</v>
      </c>
      <c r="P68" s="200">
        <v>58.87</v>
      </c>
      <c r="Q68" s="200">
        <v>1.86</v>
      </c>
      <c r="R68" s="200">
        <v>5.78</v>
      </c>
      <c r="S68" s="200">
        <v>3.56</v>
      </c>
      <c r="T68" s="200">
        <v>0</v>
      </c>
      <c r="U68" s="200">
        <v>318.58</v>
      </c>
      <c r="V68" s="200">
        <v>4.4400000000000004</v>
      </c>
      <c r="W68" s="200">
        <v>11.35</v>
      </c>
      <c r="X68" s="200">
        <v>36.07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64.959999999999994</v>
      </c>
      <c r="AQ68" s="200">
        <v>11.55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85.67</v>
      </c>
      <c r="L69" s="200">
        <v>23.1</v>
      </c>
      <c r="M69" s="200">
        <v>0</v>
      </c>
      <c r="N69" s="200">
        <v>28.88</v>
      </c>
      <c r="O69" s="200">
        <v>24.25</v>
      </c>
      <c r="P69" s="200">
        <v>58.87</v>
      </c>
      <c r="Q69" s="200">
        <v>1.86</v>
      </c>
      <c r="R69" s="200">
        <v>10.37</v>
      </c>
      <c r="S69" s="200">
        <v>3.71</v>
      </c>
      <c r="T69" s="200">
        <v>0</v>
      </c>
      <c r="U69" s="200">
        <v>318.58</v>
      </c>
      <c r="V69" s="200">
        <v>4.4400000000000004</v>
      </c>
      <c r="W69" s="200">
        <v>11.35</v>
      </c>
      <c r="X69" s="200">
        <v>36.07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68.040000000000006</v>
      </c>
      <c r="AQ69" s="200">
        <v>11.55</v>
      </c>
      <c r="AR69" s="200">
        <v>22.39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85.67</v>
      </c>
      <c r="L70" s="200">
        <v>38.43</v>
      </c>
      <c r="M70" s="200">
        <v>0</v>
      </c>
      <c r="N70" s="200">
        <v>28.88</v>
      </c>
      <c r="O70" s="200">
        <v>24.25</v>
      </c>
      <c r="P70" s="200">
        <v>58.87</v>
      </c>
      <c r="Q70" s="200">
        <v>2.67</v>
      </c>
      <c r="R70" s="200">
        <v>10.37</v>
      </c>
      <c r="S70" s="200">
        <v>6.45</v>
      </c>
      <c r="T70" s="200">
        <v>0</v>
      </c>
      <c r="U70" s="200">
        <v>318.58</v>
      </c>
      <c r="V70" s="200">
        <v>4.4400000000000004</v>
      </c>
      <c r="W70" s="200">
        <v>11.35</v>
      </c>
      <c r="X70" s="200">
        <v>36.07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68.040000000000006</v>
      </c>
      <c r="AQ70" s="200">
        <v>22.05</v>
      </c>
      <c r="AR70" s="200">
        <v>19.52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85.67</v>
      </c>
      <c r="L71" s="200">
        <v>41.86</v>
      </c>
      <c r="M71" s="200">
        <v>0</v>
      </c>
      <c r="N71" s="200">
        <v>28.88</v>
      </c>
      <c r="O71" s="200">
        <v>24.25</v>
      </c>
      <c r="P71" s="200">
        <v>58.87</v>
      </c>
      <c r="Q71" s="200">
        <v>2.67</v>
      </c>
      <c r="R71" s="200">
        <v>10.37</v>
      </c>
      <c r="S71" s="200">
        <v>6.45</v>
      </c>
      <c r="T71" s="200">
        <v>0</v>
      </c>
      <c r="U71" s="200">
        <v>318.58</v>
      </c>
      <c r="V71" s="200">
        <v>4.4400000000000004</v>
      </c>
      <c r="W71" s="200">
        <v>11.35</v>
      </c>
      <c r="X71" s="200">
        <v>36.07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68.040000000000006</v>
      </c>
      <c r="AQ71" s="200">
        <v>22.05</v>
      </c>
      <c r="AR71" s="200">
        <v>10.98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85.67</v>
      </c>
      <c r="L72" s="200">
        <v>41.86</v>
      </c>
      <c r="M72" s="200">
        <v>0</v>
      </c>
      <c r="N72" s="200">
        <v>28.88</v>
      </c>
      <c r="O72" s="200">
        <v>24.25</v>
      </c>
      <c r="P72" s="200">
        <v>58.87</v>
      </c>
      <c r="Q72" s="200">
        <v>2.67</v>
      </c>
      <c r="R72" s="200">
        <v>10.37</v>
      </c>
      <c r="S72" s="200">
        <v>6.45</v>
      </c>
      <c r="T72" s="200">
        <v>0</v>
      </c>
      <c r="U72" s="200">
        <v>318.58</v>
      </c>
      <c r="V72" s="200">
        <v>4.4400000000000004</v>
      </c>
      <c r="W72" s="200">
        <v>11.35</v>
      </c>
      <c r="X72" s="200">
        <v>36.07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68.040000000000006</v>
      </c>
      <c r="AQ72" s="200">
        <v>22.05</v>
      </c>
      <c r="AR72" s="200">
        <v>5.57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147.76</v>
      </c>
      <c r="L73" s="200">
        <v>41.86</v>
      </c>
      <c r="M73" s="200">
        <v>0</v>
      </c>
      <c r="N73" s="200">
        <v>28.88</v>
      </c>
      <c r="O73" s="200">
        <v>24.25</v>
      </c>
      <c r="P73" s="200">
        <v>58.87</v>
      </c>
      <c r="Q73" s="200">
        <v>2.67</v>
      </c>
      <c r="R73" s="200">
        <v>10.37</v>
      </c>
      <c r="S73" s="200">
        <v>6.45</v>
      </c>
      <c r="T73" s="200">
        <v>0</v>
      </c>
      <c r="U73" s="200">
        <v>318.58</v>
      </c>
      <c r="V73" s="200">
        <v>4.4400000000000004</v>
      </c>
      <c r="W73" s="200">
        <v>11.35</v>
      </c>
      <c r="X73" s="200">
        <v>36.07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68.040000000000006</v>
      </c>
      <c r="AQ73" s="200">
        <v>22.05</v>
      </c>
      <c r="AR73" s="200">
        <v>2.42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157.11000000000001</v>
      </c>
      <c r="L74" s="200">
        <v>41.86</v>
      </c>
      <c r="M74" s="200">
        <v>0</v>
      </c>
      <c r="N74" s="200">
        <v>28.88</v>
      </c>
      <c r="O74" s="200">
        <v>24.25</v>
      </c>
      <c r="P74" s="200">
        <v>58.87</v>
      </c>
      <c r="Q74" s="200">
        <v>2.67</v>
      </c>
      <c r="R74" s="200">
        <v>10.37</v>
      </c>
      <c r="S74" s="200">
        <v>6.45</v>
      </c>
      <c r="T74" s="200">
        <v>0</v>
      </c>
      <c r="U74" s="200">
        <v>318.58</v>
      </c>
      <c r="V74" s="200">
        <v>4.4400000000000004</v>
      </c>
      <c r="W74" s="200">
        <v>11.35</v>
      </c>
      <c r="X74" s="200">
        <v>36.07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68.040000000000006</v>
      </c>
      <c r="AQ74" s="200">
        <v>22.05</v>
      </c>
      <c r="AR74" s="200">
        <v>0.65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157.11000000000001</v>
      </c>
      <c r="L75" s="200">
        <v>41.86</v>
      </c>
      <c r="M75" s="200">
        <v>0</v>
      </c>
      <c r="N75" s="200">
        <v>28.88</v>
      </c>
      <c r="O75" s="200">
        <v>24.25</v>
      </c>
      <c r="P75" s="200">
        <v>58.87</v>
      </c>
      <c r="Q75" s="200">
        <v>2.67</v>
      </c>
      <c r="R75" s="200">
        <v>10.37</v>
      </c>
      <c r="S75" s="200">
        <v>6.45</v>
      </c>
      <c r="T75" s="200">
        <v>0</v>
      </c>
      <c r="U75" s="200">
        <v>318.58</v>
      </c>
      <c r="V75" s="200">
        <v>4.4400000000000004</v>
      </c>
      <c r="W75" s="200">
        <v>11.35</v>
      </c>
      <c r="X75" s="200">
        <v>36.07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68.040000000000006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157.11000000000001</v>
      </c>
      <c r="L76" s="200">
        <v>41.86</v>
      </c>
      <c r="M76" s="200">
        <v>0</v>
      </c>
      <c r="N76" s="200">
        <v>28.88</v>
      </c>
      <c r="O76" s="200">
        <v>24.25</v>
      </c>
      <c r="P76" s="200">
        <v>58.87</v>
      </c>
      <c r="Q76" s="200">
        <v>2.67</v>
      </c>
      <c r="R76" s="200">
        <v>10.37</v>
      </c>
      <c r="S76" s="200">
        <v>6.45</v>
      </c>
      <c r="T76" s="200">
        <v>0</v>
      </c>
      <c r="U76" s="200">
        <v>318.58</v>
      </c>
      <c r="V76" s="200">
        <v>4.4400000000000004</v>
      </c>
      <c r="W76" s="200">
        <v>11.35</v>
      </c>
      <c r="X76" s="200">
        <v>36.07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68.040000000000006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157.11000000000001</v>
      </c>
      <c r="L77" s="200">
        <v>41.86</v>
      </c>
      <c r="M77" s="200">
        <v>0</v>
      </c>
      <c r="N77" s="200">
        <v>28.88</v>
      </c>
      <c r="O77" s="200">
        <v>24.25</v>
      </c>
      <c r="P77" s="200">
        <v>58.87</v>
      </c>
      <c r="Q77" s="200">
        <v>2.67</v>
      </c>
      <c r="R77" s="200">
        <v>10.37</v>
      </c>
      <c r="S77" s="200">
        <v>6.45</v>
      </c>
      <c r="T77" s="200">
        <v>0</v>
      </c>
      <c r="U77" s="200">
        <v>318.58</v>
      </c>
      <c r="V77" s="200">
        <v>4.4400000000000004</v>
      </c>
      <c r="W77" s="200">
        <v>11.35</v>
      </c>
      <c r="X77" s="200">
        <v>36.07</v>
      </c>
      <c r="Y77" s="200">
        <v>0</v>
      </c>
      <c r="Z77">
        <v>0</v>
      </c>
      <c r="AA77" s="200">
        <v>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68.040000000000006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157.11000000000001</v>
      </c>
      <c r="L78" s="200">
        <v>41.86</v>
      </c>
      <c r="M78" s="200">
        <v>0</v>
      </c>
      <c r="N78" s="200">
        <v>28.88</v>
      </c>
      <c r="O78" s="200">
        <v>24.25</v>
      </c>
      <c r="P78" s="200">
        <v>58.87</v>
      </c>
      <c r="Q78" s="200">
        <v>2.67</v>
      </c>
      <c r="R78" s="200">
        <v>10.37</v>
      </c>
      <c r="S78" s="200">
        <v>6.45</v>
      </c>
      <c r="T78" s="200">
        <v>0</v>
      </c>
      <c r="U78" s="200">
        <v>318.58</v>
      </c>
      <c r="V78" s="200">
        <v>4.4400000000000004</v>
      </c>
      <c r="W78" s="200">
        <v>11.35</v>
      </c>
      <c r="X78" s="200">
        <v>36.07</v>
      </c>
      <c r="Y78" s="200">
        <v>0</v>
      </c>
      <c r="Z78">
        <v>0</v>
      </c>
      <c r="AA78" s="200">
        <v>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68.040000000000006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157.11000000000001</v>
      </c>
      <c r="L79" s="200">
        <v>41.86</v>
      </c>
      <c r="M79" s="200">
        <v>0</v>
      </c>
      <c r="N79" s="200">
        <v>28.88</v>
      </c>
      <c r="O79" s="200">
        <v>24.25</v>
      </c>
      <c r="P79" s="200">
        <v>59.91</v>
      </c>
      <c r="Q79" s="200">
        <v>2.67</v>
      </c>
      <c r="R79" s="200">
        <v>10.37</v>
      </c>
      <c r="S79" s="200">
        <v>6.45</v>
      </c>
      <c r="T79" s="200">
        <v>0</v>
      </c>
      <c r="U79" s="200">
        <v>318.58</v>
      </c>
      <c r="V79" s="200">
        <v>4.4400000000000004</v>
      </c>
      <c r="W79" s="200">
        <v>11.35</v>
      </c>
      <c r="X79" s="200">
        <v>36.07</v>
      </c>
      <c r="Y79" s="200">
        <v>0</v>
      </c>
      <c r="Z79">
        <v>0</v>
      </c>
      <c r="AA79" s="200">
        <v>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68.040000000000006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157.11000000000001</v>
      </c>
      <c r="L80" s="200">
        <v>41.86</v>
      </c>
      <c r="M80" s="200">
        <v>0</v>
      </c>
      <c r="N80" s="200">
        <v>28.88</v>
      </c>
      <c r="O80" s="200">
        <v>24.25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4.4400000000000004</v>
      </c>
      <c r="W80" s="200">
        <v>11.35</v>
      </c>
      <c r="X80" s="200">
        <v>36.07</v>
      </c>
      <c r="Y80" s="200">
        <v>0</v>
      </c>
      <c r="Z80">
        <v>0</v>
      </c>
      <c r="AA80" s="200">
        <v>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68.040000000000006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157.11000000000001</v>
      </c>
      <c r="L81" s="200">
        <v>41.86</v>
      </c>
      <c r="M81" s="200">
        <v>0</v>
      </c>
      <c r="N81" s="200">
        <v>28.88</v>
      </c>
      <c r="O81" s="200">
        <v>24.25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4.4400000000000004</v>
      </c>
      <c r="W81" s="200">
        <v>11.35</v>
      </c>
      <c r="X81" s="200">
        <v>36.07</v>
      </c>
      <c r="Y81" s="200">
        <v>0</v>
      </c>
      <c r="Z81">
        <v>0</v>
      </c>
      <c r="AA81" s="200">
        <v>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68.040000000000006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157.11000000000001</v>
      </c>
      <c r="L82" s="200">
        <v>41.86</v>
      </c>
      <c r="M82" s="200">
        <v>0</v>
      </c>
      <c r="N82" s="200">
        <v>28.88</v>
      </c>
      <c r="O82" s="200">
        <v>24.25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4.4400000000000004</v>
      </c>
      <c r="W82" s="200">
        <v>11.35</v>
      </c>
      <c r="X82" s="200">
        <v>36.07</v>
      </c>
      <c r="Y82" s="200">
        <v>0</v>
      </c>
      <c r="Z82">
        <v>0</v>
      </c>
      <c r="AA82" s="200">
        <v>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68.040000000000006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85.67</v>
      </c>
      <c r="L83" s="200">
        <v>41.86</v>
      </c>
      <c r="M83" s="200">
        <v>0</v>
      </c>
      <c r="N83" s="200">
        <v>28.88</v>
      </c>
      <c r="O83" s="200">
        <v>24.25</v>
      </c>
      <c r="P83" s="200">
        <v>59.91</v>
      </c>
      <c r="Q83" s="200">
        <v>2.67</v>
      </c>
      <c r="R83" s="200">
        <v>10.37</v>
      </c>
      <c r="S83" s="200">
        <v>6.45</v>
      </c>
      <c r="T83" s="200">
        <v>0</v>
      </c>
      <c r="U83" s="200">
        <v>318.58</v>
      </c>
      <c r="V83" s="200">
        <v>4.4400000000000004</v>
      </c>
      <c r="W83" s="200">
        <v>11.35</v>
      </c>
      <c r="X83" s="200">
        <v>36.07</v>
      </c>
      <c r="Y83" s="200">
        <v>0</v>
      </c>
      <c r="Z83">
        <v>0</v>
      </c>
      <c r="AA83" s="200">
        <v>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66.14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85.67</v>
      </c>
      <c r="L84" s="200">
        <v>41.86</v>
      </c>
      <c r="M84" s="200">
        <v>0</v>
      </c>
      <c r="N84" s="200">
        <v>28.88</v>
      </c>
      <c r="O84" s="200">
        <v>24.25</v>
      </c>
      <c r="P84" s="200">
        <v>59.91</v>
      </c>
      <c r="Q84" s="200">
        <v>2.67</v>
      </c>
      <c r="R84" s="200">
        <v>10.37</v>
      </c>
      <c r="S84" s="200">
        <v>6.45</v>
      </c>
      <c r="T84" s="200">
        <v>0</v>
      </c>
      <c r="U84" s="200">
        <v>318.58</v>
      </c>
      <c r="V84" s="200">
        <v>4.4400000000000004</v>
      </c>
      <c r="W84" s="200">
        <v>11.35</v>
      </c>
      <c r="X84" s="200">
        <v>36.07</v>
      </c>
      <c r="Y84" s="200">
        <v>0</v>
      </c>
      <c r="Z84">
        <v>0</v>
      </c>
      <c r="AA84" s="200">
        <v>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66.14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85.67</v>
      </c>
      <c r="L85" s="200">
        <v>23.62</v>
      </c>
      <c r="M85" s="200">
        <v>0</v>
      </c>
      <c r="N85" s="200">
        <v>28.88</v>
      </c>
      <c r="O85" s="200">
        <v>24.25</v>
      </c>
      <c r="P85" s="200">
        <v>59.91</v>
      </c>
      <c r="Q85" s="200">
        <v>1.93</v>
      </c>
      <c r="R85" s="200">
        <v>10.37</v>
      </c>
      <c r="S85" s="200">
        <v>3.85</v>
      </c>
      <c r="T85" s="200">
        <v>0</v>
      </c>
      <c r="U85" s="200">
        <v>318.58</v>
      </c>
      <c r="V85" s="200">
        <v>4.4400000000000004</v>
      </c>
      <c r="W85" s="200">
        <v>11.35</v>
      </c>
      <c r="X85" s="200">
        <v>36.07</v>
      </c>
      <c r="Y85" s="200">
        <v>0</v>
      </c>
      <c r="Z85">
        <v>0</v>
      </c>
      <c r="AA85" s="200">
        <v>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66.14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85.67</v>
      </c>
      <c r="L86" s="200">
        <v>23.1</v>
      </c>
      <c r="M86" s="200">
        <v>0</v>
      </c>
      <c r="N86" s="200">
        <v>28.88</v>
      </c>
      <c r="O86" s="200">
        <v>24.25</v>
      </c>
      <c r="P86" s="200">
        <v>59.91</v>
      </c>
      <c r="Q86" s="200">
        <v>1.93</v>
      </c>
      <c r="R86" s="200">
        <v>10.37</v>
      </c>
      <c r="S86" s="200">
        <v>3.85</v>
      </c>
      <c r="T86" s="200">
        <v>0</v>
      </c>
      <c r="U86" s="200">
        <v>318.58</v>
      </c>
      <c r="V86" s="200">
        <v>4.4400000000000004</v>
      </c>
      <c r="W86" s="200">
        <v>11.35</v>
      </c>
      <c r="X86" s="200">
        <v>36.07</v>
      </c>
      <c r="Y86" s="200">
        <v>0</v>
      </c>
      <c r="Z86">
        <v>0</v>
      </c>
      <c r="AA86" s="200">
        <v>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66.14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85.67</v>
      </c>
      <c r="L87" s="200">
        <v>23.1</v>
      </c>
      <c r="M87" s="200">
        <v>0</v>
      </c>
      <c r="N87" s="200">
        <v>28.88</v>
      </c>
      <c r="O87" s="200">
        <v>24.25</v>
      </c>
      <c r="P87" s="200">
        <v>59.91</v>
      </c>
      <c r="Q87" s="200">
        <v>1.93</v>
      </c>
      <c r="R87" s="200">
        <v>10.37</v>
      </c>
      <c r="S87" s="200">
        <v>3.85</v>
      </c>
      <c r="T87" s="200">
        <v>0</v>
      </c>
      <c r="U87" s="200">
        <v>318.58</v>
      </c>
      <c r="V87" s="200">
        <v>4.4400000000000004</v>
      </c>
      <c r="W87" s="200">
        <v>11.35</v>
      </c>
      <c r="X87" s="200">
        <v>36.07</v>
      </c>
      <c r="Y87" s="200">
        <v>0</v>
      </c>
      <c r="Z87">
        <v>0</v>
      </c>
      <c r="AA87" s="200">
        <v>8.34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46.55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65.5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85.67</v>
      </c>
      <c r="L88" s="200">
        <v>23.1</v>
      </c>
      <c r="M88" s="200">
        <v>0</v>
      </c>
      <c r="N88" s="200">
        <v>28.88</v>
      </c>
      <c r="O88" s="200">
        <v>24.25</v>
      </c>
      <c r="P88" s="200">
        <v>59.91</v>
      </c>
      <c r="Q88" s="200">
        <v>1.93</v>
      </c>
      <c r="R88" s="200">
        <v>5.77</v>
      </c>
      <c r="S88" s="200">
        <v>3.85</v>
      </c>
      <c r="T88" s="200">
        <v>0</v>
      </c>
      <c r="U88" s="200">
        <v>318.58</v>
      </c>
      <c r="V88" s="200">
        <v>4.4400000000000004</v>
      </c>
      <c r="W88" s="200">
        <v>11.35</v>
      </c>
      <c r="X88" s="200">
        <v>36.07</v>
      </c>
      <c r="Y88" s="200">
        <v>0</v>
      </c>
      <c r="Z88">
        <v>0</v>
      </c>
      <c r="AA88" s="200">
        <v>8.34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46.55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65.489999999999995</v>
      </c>
      <c r="AQ88" s="200">
        <v>12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85.67</v>
      </c>
      <c r="L89" s="200">
        <v>27.44</v>
      </c>
      <c r="M89" s="200">
        <v>0</v>
      </c>
      <c r="N89" s="200">
        <v>28.88</v>
      </c>
      <c r="O89" s="200">
        <v>24.25</v>
      </c>
      <c r="P89" s="200">
        <v>59.91</v>
      </c>
      <c r="Q89" s="200">
        <v>1.93</v>
      </c>
      <c r="R89" s="200">
        <v>5.77</v>
      </c>
      <c r="S89" s="200">
        <v>3.85</v>
      </c>
      <c r="T89" s="200">
        <v>0</v>
      </c>
      <c r="U89" s="200">
        <v>318.58</v>
      </c>
      <c r="V89" s="200">
        <v>4.4400000000000004</v>
      </c>
      <c r="W89" s="200">
        <v>11.35</v>
      </c>
      <c r="X89" s="200">
        <v>36.07</v>
      </c>
      <c r="Y89" s="200">
        <v>0</v>
      </c>
      <c r="Z89">
        <v>0</v>
      </c>
      <c r="AA89" s="200">
        <v>8.34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46.55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65.5</v>
      </c>
      <c r="AQ89" s="200">
        <v>11.55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85.67</v>
      </c>
      <c r="L90" s="200">
        <v>23.1</v>
      </c>
      <c r="M90" s="200">
        <v>0</v>
      </c>
      <c r="N90" s="200">
        <v>28.88</v>
      </c>
      <c r="O90" s="200">
        <v>24.25</v>
      </c>
      <c r="P90" s="200">
        <v>59.91</v>
      </c>
      <c r="Q90" s="200">
        <v>1.93</v>
      </c>
      <c r="R90" s="200">
        <v>5.78</v>
      </c>
      <c r="S90" s="200">
        <v>3.85</v>
      </c>
      <c r="T90" s="200">
        <v>0</v>
      </c>
      <c r="U90" s="200">
        <v>318.58</v>
      </c>
      <c r="V90" s="200">
        <v>4.4400000000000004</v>
      </c>
      <c r="W90" s="200">
        <v>11.35</v>
      </c>
      <c r="X90" s="200">
        <v>36.07</v>
      </c>
      <c r="Y90" s="200">
        <v>0</v>
      </c>
      <c r="Z90">
        <v>0</v>
      </c>
      <c r="AA90" s="200">
        <v>8.34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46.55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65.5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85.67</v>
      </c>
      <c r="L91" s="200">
        <v>23.1</v>
      </c>
      <c r="M91" s="200">
        <v>0</v>
      </c>
      <c r="N91" s="200">
        <v>28.88</v>
      </c>
      <c r="O91" s="200">
        <v>24.25</v>
      </c>
      <c r="P91" s="200">
        <v>59.91</v>
      </c>
      <c r="Q91" s="200">
        <v>1.93</v>
      </c>
      <c r="R91" s="200">
        <v>5.77</v>
      </c>
      <c r="S91" s="200">
        <v>3.85</v>
      </c>
      <c r="T91" s="200">
        <v>0</v>
      </c>
      <c r="U91" s="200">
        <v>318.58</v>
      </c>
      <c r="V91" s="200">
        <v>4.4400000000000004</v>
      </c>
      <c r="W91" s="200">
        <v>11.35</v>
      </c>
      <c r="X91" s="200">
        <v>36.07</v>
      </c>
      <c r="Y91" s="200">
        <v>0</v>
      </c>
      <c r="Z91">
        <v>0</v>
      </c>
      <c r="AA91" s="200">
        <v>8.34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47.77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32.729999999999997</v>
      </c>
      <c r="AQ91" s="200">
        <v>11.55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85.67</v>
      </c>
      <c r="L92" s="200">
        <v>23.1</v>
      </c>
      <c r="M92" s="200">
        <v>0</v>
      </c>
      <c r="N92" s="200">
        <v>28.88</v>
      </c>
      <c r="O92" s="200">
        <v>24.25</v>
      </c>
      <c r="P92" s="200">
        <v>59.91</v>
      </c>
      <c r="Q92" s="200">
        <v>1.92</v>
      </c>
      <c r="R92" s="200">
        <v>5.77</v>
      </c>
      <c r="S92" s="200">
        <v>3.85</v>
      </c>
      <c r="T92" s="200">
        <v>0</v>
      </c>
      <c r="U92" s="200">
        <v>318.58</v>
      </c>
      <c r="V92" s="200">
        <v>4.4400000000000004</v>
      </c>
      <c r="W92" s="200">
        <v>11.35</v>
      </c>
      <c r="X92" s="200">
        <v>36.07</v>
      </c>
      <c r="Y92" s="200">
        <v>0</v>
      </c>
      <c r="Z92">
        <v>0</v>
      </c>
      <c r="AA92" s="200">
        <v>8.61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47.77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32.729999999999997</v>
      </c>
      <c r="AQ92" s="200">
        <v>11.55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85.67</v>
      </c>
      <c r="L93" s="200">
        <v>23.1</v>
      </c>
      <c r="M93" s="200">
        <v>0</v>
      </c>
      <c r="N93" s="200">
        <v>28.88</v>
      </c>
      <c r="O93" s="200">
        <v>24.25</v>
      </c>
      <c r="P93" s="200">
        <v>59.91</v>
      </c>
      <c r="Q93" s="200">
        <v>1.93</v>
      </c>
      <c r="R93" s="200">
        <v>5.77</v>
      </c>
      <c r="S93" s="200">
        <v>3.85</v>
      </c>
      <c r="T93" s="200">
        <v>0</v>
      </c>
      <c r="U93" s="200">
        <v>318.58</v>
      </c>
      <c r="V93" s="200">
        <v>5.07</v>
      </c>
      <c r="W93" s="200">
        <v>11.35</v>
      </c>
      <c r="X93" s="200">
        <v>36.07</v>
      </c>
      <c r="Y93" s="200">
        <v>0</v>
      </c>
      <c r="Z93">
        <v>0</v>
      </c>
      <c r="AA93" s="200">
        <v>8.61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47.77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32.729999999999997</v>
      </c>
      <c r="AQ93" s="200">
        <v>11.55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85.67</v>
      </c>
      <c r="L94" s="200">
        <v>23.1</v>
      </c>
      <c r="M94" s="200">
        <v>0</v>
      </c>
      <c r="N94" s="200">
        <v>28.88</v>
      </c>
      <c r="O94" s="200">
        <v>24.25</v>
      </c>
      <c r="P94" s="200">
        <v>59.91</v>
      </c>
      <c r="Q94" s="200">
        <v>1.93</v>
      </c>
      <c r="R94" s="200">
        <v>5.77</v>
      </c>
      <c r="S94" s="200">
        <v>3.85</v>
      </c>
      <c r="T94" s="200">
        <v>0</v>
      </c>
      <c r="U94" s="200">
        <v>318.58</v>
      </c>
      <c r="V94" s="200">
        <v>5.07</v>
      </c>
      <c r="W94" s="200">
        <v>11.35</v>
      </c>
      <c r="X94" s="200">
        <v>36.07</v>
      </c>
      <c r="Y94" s="200">
        <v>0</v>
      </c>
      <c r="Z94">
        <v>0</v>
      </c>
      <c r="AA94" s="200">
        <v>8.61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47.77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32.729999999999997</v>
      </c>
      <c r="AQ94" s="200">
        <v>11.55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85.67</v>
      </c>
      <c r="L95" s="200">
        <v>23.1</v>
      </c>
      <c r="M95" s="200">
        <v>0</v>
      </c>
      <c r="N95" s="200">
        <v>28.88</v>
      </c>
      <c r="O95" s="200">
        <v>24.25</v>
      </c>
      <c r="P95" s="200">
        <v>59.91</v>
      </c>
      <c r="Q95" s="200">
        <v>1.93</v>
      </c>
      <c r="R95" s="200">
        <v>5.77</v>
      </c>
      <c r="S95" s="200">
        <v>3.85</v>
      </c>
      <c r="T95" s="200">
        <v>0</v>
      </c>
      <c r="U95" s="200">
        <v>318.58</v>
      </c>
      <c r="V95" s="200">
        <v>5.07</v>
      </c>
      <c r="W95" s="200">
        <v>11.35</v>
      </c>
      <c r="X95" s="200">
        <v>36.07</v>
      </c>
      <c r="Y95" s="200">
        <v>0</v>
      </c>
      <c r="Z95">
        <v>0</v>
      </c>
      <c r="AA95" s="200">
        <v>8.61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47.77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32.729999999999997</v>
      </c>
      <c r="AQ95" s="200">
        <v>11.55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85.67</v>
      </c>
      <c r="L96" s="200">
        <v>23.1</v>
      </c>
      <c r="M96" s="200">
        <v>0</v>
      </c>
      <c r="N96" s="200">
        <v>28.88</v>
      </c>
      <c r="O96" s="200">
        <v>24.25</v>
      </c>
      <c r="P96" s="200">
        <v>59.91</v>
      </c>
      <c r="Q96" s="200">
        <v>1.93</v>
      </c>
      <c r="R96" s="200">
        <v>5.77</v>
      </c>
      <c r="S96" s="200">
        <v>3.85</v>
      </c>
      <c r="T96" s="200">
        <v>0</v>
      </c>
      <c r="U96" s="200">
        <v>318.58</v>
      </c>
      <c r="V96" s="200">
        <v>5.07</v>
      </c>
      <c r="W96" s="200">
        <v>11.35</v>
      </c>
      <c r="X96" s="200">
        <v>36.07</v>
      </c>
      <c r="Y96" s="200">
        <v>0</v>
      </c>
      <c r="Z96">
        <v>0</v>
      </c>
      <c r="AA96" s="200">
        <v>8.61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47.77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32.729999999999997</v>
      </c>
      <c r="AQ96" s="200">
        <v>11.55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85.67</v>
      </c>
      <c r="L97" s="200">
        <v>23.16</v>
      </c>
      <c r="M97" s="200">
        <v>0</v>
      </c>
      <c r="N97" s="200">
        <v>28.88</v>
      </c>
      <c r="O97" s="200">
        <v>24.25</v>
      </c>
      <c r="P97" s="200">
        <v>59.91</v>
      </c>
      <c r="Q97" s="200">
        <v>1.92</v>
      </c>
      <c r="R97" s="200">
        <v>5.78</v>
      </c>
      <c r="S97" s="200">
        <v>3.85</v>
      </c>
      <c r="T97" s="200">
        <v>0</v>
      </c>
      <c r="U97" s="200">
        <v>318.58</v>
      </c>
      <c r="V97" s="200">
        <v>5.07</v>
      </c>
      <c r="W97" s="200">
        <v>11.35</v>
      </c>
      <c r="X97" s="200">
        <v>36.07</v>
      </c>
      <c r="Y97" s="200">
        <v>0</v>
      </c>
      <c r="Z97">
        <v>0</v>
      </c>
      <c r="AA97" s="200">
        <v>8.61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47.77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32.729999999999997</v>
      </c>
      <c r="AQ97" s="200">
        <v>11.55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85.67</v>
      </c>
      <c r="L98" s="200">
        <v>23.16</v>
      </c>
      <c r="M98" s="200">
        <v>0</v>
      </c>
      <c r="N98" s="200">
        <v>28.88</v>
      </c>
      <c r="O98" s="200">
        <v>24.25</v>
      </c>
      <c r="P98" s="200">
        <v>59.91</v>
      </c>
      <c r="Q98" s="200">
        <v>1.92</v>
      </c>
      <c r="R98" s="200">
        <v>5.78</v>
      </c>
      <c r="S98" s="200">
        <v>3.85</v>
      </c>
      <c r="T98" s="200">
        <v>0</v>
      </c>
      <c r="U98" s="200">
        <v>318.58</v>
      </c>
      <c r="V98" s="200">
        <v>5.07</v>
      </c>
      <c r="W98" s="200">
        <v>11.35</v>
      </c>
      <c r="X98" s="200">
        <v>36.07</v>
      </c>
      <c r="Y98" s="200">
        <v>0</v>
      </c>
      <c r="Z98">
        <v>0</v>
      </c>
      <c r="AA98" s="200">
        <v>8.61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47.77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32.729999999999997</v>
      </c>
      <c r="AQ98" s="200">
        <v>11.55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2.4699375000000008</v>
      </c>
      <c r="L99">
        <f t="shared" si="0"/>
        <v>0.6859374999999992</v>
      </c>
      <c r="M99">
        <f t="shared" si="0"/>
        <v>0</v>
      </c>
      <c r="N99">
        <f t="shared" si="0"/>
        <v>0.69312000000000162</v>
      </c>
      <c r="O99">
        <f t="shared" si="0"/>
        <v>0.58199999999999996</v>
      </c>
      <c r="P99">
        <f t="shared" si="0"/>
        <v>1.4280349999999986</v>
      </c>
      <c r="Q99">
        <f t="shared" si="0"/>
        <v>5.1432499999999999E-2</v>
      </c>
      <c r="R99">
        <f t="shared" si="0"/>
        <v>0.1908874999999999</v>
      </c>
      <c r="S99">
        <f t="shared" si="0"/>
        <v>0.11104249999999997</v>
      </c>
      <c r="T99">
        <f t="shared" si="0"/>
        <v>0</v>
      </c>
      <c r="U99">
        <f t="shared" si="0"/>
        <v>7.6459200000000189</v>
      </c>
      <c r="V99">
        <f t="shared" si="0"/>
        <v>0.10229749999999994</v>
      </c>
      <c r="W99">
        <f t="shared" si="0"/>
        <v>0.24399750000000034</v>
      </c>
      <c r="X99">
        <f t="shared" si="0"/>
        <v>0.78191500000000103</v>
      </c>
      <c r="Y99">
        <f t="shared" si="0"/>
        <v>0</v>
      </c>
      <c r="Z99">
        <f t="shared" si="0"/>
        <v>0</v>
      </c>
      <c r="AA99">
        <f t="shared" si="0"/>
        <v>0.20017000000000013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1.1227800000000006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1.2565649999999993</v>
      </c>
      <c r="AQ99">
        <f t="shared" si="0"/>
        <v>0.3796874999999994</v>
      </c>
      <c r="AR99">
        <f t="shared" si="0"/>
        <v>0.25645249999999986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205.04</v>
      </c>
      <c r="M3" s="200">
        <v>27.17</v>
      </c>
      <c r="N3" s="200">
        <v>34.880000000000003</v>
      </c>
      <c r="O3" s="200">
        <v>0</v>
      </c>
      <c r="P3" s="200">
        <v>36.43</v>
      </c>
      <c r="Q3" s="200">
        <v>2.23</v>
      </c>
      <c r="R3" s="200">
        <v>6.45</v>
      </c>
      <c r="S3" s="200">
        <v>4.28</v>
      </c>
      <c r="T3" s="200">
        <v>0</v>
      </c>
      <c r="U3" s="200">
        <v>24.74</v>
      </c>
      <c r="V3" s="200">
        <v>4.3600000000000003</v>
      </c>
      <c r="W3" s="200">
        <v>7.74</v>
      </c>
      <c r="X3" s="200">
        <v>24.03</v>
      </c>
      <c r="Y3" s="200">
        <v>0</v>
      </c>
      <c r="Z3">
        <v>0</v>
      </c>
      <c r="AA3" s="200">
        <v>11.24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54.46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48.13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205.04</v>
      </c>
      <c r="M4" s="200">
        <v>27.17</v>
      </c>
      <c r="N4" s="200">
        <v>34.880000000000003</v>
      </c>
      <c r="O4" s="200">
        <v>0</v>
      </c>
      <c r="P4" s="200">
        <v>36.43</v>
      </c>
      <c r="Q4" s="200">
        <v>2.23</v>
      </c>
      <c r="R4" s="200">
        <v>6.45</v>
      </c>
      <c r="S4" s="200">
        <v>4.28</v>
      </c>
      <c r="T4" s="200">
        <v>0</v>
      </c>
      <c r="U4" s="200">
        <v>24.74</v>
      </c>
      <c r="V4" s="200">
        <v>3.54</v>
      </c>
      <c r="W4" s="200">
        <v>7.74</v>
      </c>
      <c r="X4" s="200">
        <v>24.03</v>
      </c>
      <c r="Y4" s="200">
        <v>0</v>
      </c>
      <c r="Z4">
        <v>0</v>
      </c>
      <c r="AA4" s="200">
        <v>11.24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54.46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19.25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205.04</v>
      </c>
      <c r="M5" s="200">
        <v>27.17</v>
      </c>
      <c r="N5" s="200">
        <v>34.880000000000003</v>
      </c>
      <c r="O5" s="200">
        <v>0</v>
      </c>
      <c r="P5" s="200">
        <v>37.049999999999997</v>
      </c>
      <c r="Q5" s="200">
        <v>2.23</v>
      </c>
      <c r="R5" s="200">
        <v>6.45</v>
      </c>
      <c r="S5" s="200">
        <v>4.28</v>
      </c>
      <c r="T5" s="200">
        <v>0</v>
      </c>
      <c r="U5" s="200">
        <v>24.74</v>
      </c>
      <c r="V5" s="200">
        <v>3.37</v>
      </c>
      <c r="W5" s="200">
        <v>7.74</v>
      </c>
      <c r="X5" s="200">
        <v>24.03</v>
      </c>
      <c r="Y5" s="200">
        <v>0</v>
      </c>
      <c r="Z5">
        <v>0</v>
      </c>
      <c r="AA5" s="200">
        <v>11.24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54.46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19.25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205.04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2.23</v>
      </c>
      <c r="R6" s="200">
        <v>6.45</v>
      </c>
      <c r="S6" s="200">
        <v>4.28</v>
      </c>
      <c r="T6" s="200">
        <v>0</v>
      </c>
      <c r="U6" s="200">
        <v>24.74</v>
      </c>
      <c r="V6" s="200">
        <v>3.37</v>
      </c>
      <c r="W6" s="200">
        <v>7.74</v>
      </c>
      <c r="X6" s="200">
        <v>24.03</v>
      </c>
      <c r="Y6" s="200">
        <v>0</v>
      </c>
      <c r="Z6">
        <v>0</v>
      </c>
      <c r="AA6" s="200">
        <v>11.24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54.46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19.25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205.04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2.23</v>
      </c>
      <c r="R7" s="200">
        <v>6.45</v>
      </c>
      <c r="S7" s="200">
        <v>4.28</v>
      </c>
      <c r="T7" s="200">
        <v>0</v>
      </c>
      <c r="U7" s="200">
        <v>24.74</v>
      </c>
      <c r="V7" s="200">
        <v>3.37</v>
      </c>
      <c r="W7" s="200">
        <v>7.74</v>
      </c>
      <c r="X7" s="200">
        <v>24.03</v>
      </c>
      <c r="Y7" s="200">
        <v>0</v>
      </c>
      <c r="Z7">
        <v>0</v>
      </c>
      <c r="AA7" s="200">
        <v>11.24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54.46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19.25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205.04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2.23</v>
      </c>
      <c r="R8" s="200">
        <v>6.45</v>
      </c>
      <c r="S8" s="200">
        <v>4.28</v>
      </c>
      <c r="T8" s="200">
        <v>0</v>
      </c>
      <c r="U8" s="200">
        <v>24.74</v>
      </c>
      <c r="V8" s="200">
        <v>3.37</v>
      </c>
      <c r="W8" s="200">
        <v>7.74</v>
      </c>
      <c r="X8" s="200">
        <v>24.03</v>
      </c>
      <c r="Y8" s="200">
        <v>0</v>
      </c>
      <c r="Z8">
        <v>0</v>
      </c>
      <c r="AA8" s="200">
        <v>11.24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54.46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205.04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2.23</v>
      </c>
      <c r="R9" s="200">
        <v>6.45</v>
      </c>
      <c r="S9" s="200">
        <v>4.28</v>
      </c>
      <c r="T9" s="200">
        <v>0</v>
      </c>
      <c r="U9" s="200">
        <v>24.74</v>
      </c>
      <c r="V9" s="200">
        <v>3.37</v>
      </c>
      <c r="W9" s="200">
        <v>7.74</v>
      </c>
      <c r="X9" s="200">
        <v>24.03</v>
      </c>
      <c r="Y9" s="200">
        <v>0</v>
      </c>
      <c r="Z9">
        <v>0</v>
      </c>
      <c r="AA9" s="200">
        <v>11.24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54.46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205.04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2.23</v>
      </c>
      <c r="R10" s="200">
        <v>6.45</v>
      </c>
      <c r="S10" s="200">
        <v>4.28</v>
      </c>
      <c r="T10" s="200">
        <v>0</v>
      </c>
      <c r="U10" s="200">
        <v>24.74</v>
      </c>
      <c r="V10" s="200">
        <v>3.37</v>
      </c>
      <c r="W10" s="200">
        <v>7.74</v>
      </c>
      <c r="X10" s="200">
        <v>24.03</v>
      </c>
      <c r="Y10" s="200">
        <v>0</v>
      </c>
      <c r="Z10">
        <v>0</v>
      </c>
      <c r="AA10" s="200">
        <v>11.24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54.46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205.04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2.23</v>
      </c>
      <c r="R11" s="200">
        <v>6.45</v>
      </c>
      <c r="S11" s="200">
        <v>4.28</v>
      </c>
      <c r="T11" s="200">
        <v>0</v>
      </c>
      <c r="U11" s="200">
        <v>24.74</v>
      </c>
      <c r="V11" s="200">
        <v>3.37</v>
      </c>
      <c r="W11" s="200">
        <v>7.74</v>
      </c>
      <c r="X11" s="200">
        <v>24.03</v>
      </c>
      <c r="Y11" s="200">
        <v>0</v>
      </c>
      <c r="Z11">
        <v>0</v>
      </c>
      <c r="AA11" s="200">
        <v>11.24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54.46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19.25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205.04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2.23</v>
      </c>
      <c r="R12" s="200">
        <v>6.45</v>
      </c>
      <c r="S12" s="200">
        <v>4.28</v>
      </c>
      <c r="T12" s="200">
        <v>0</v>
      </c>
      <c r="U12" s="200">
        <v>24.74</v>
      </c>
      <c r="V12" s="200">
        <v>3.37</v>
      </c>
      <c r="W12" s="200">
        <v>7.74</v>
      </c>
      <c r="X12" s="200">
        <v>24.03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54.46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205.04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2.23</v>
      </c>
      <c r="R13" s="200">
        <v>6.45</v>
      </c>
      <c r="S13" s="200">
        <v>4.28</v>
      </c>
      <c r="T13" s="200">
        <v>0</v>
      </c>
      <c r="U13" s="200">
        <v>24.74</v>
      </c>
      <c r="V13" s="200">
        <v>3.37</v>
      </c>
      <c r="W13" s="200">
        <v>7.74</v>
      </c>
      <c r="X13" s="200">
        <v>24.03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54.46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205.04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2.23</v>
      </c>
      <c r="R14" s="200">
        <v>6.45</v>
      </c>
      <c r="S14" s="200">
        <v>4.28</v>
      </c>
      <c r="T14" s="200">
        <v>0</v>
      </c>
      <c r="U14" s="200">
        <v>24.74</v>
      </c>
      <c r="V14" s="200">
        <v>3.37</v>
      </c>
      <c r="W14" s="200">
        <v>7.74</v>
      </c>
      <c r="X14" s="200">
        <v>24.03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54.46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4.92</v>
      </c>
      <c r="L15" s="200">
        <v>205.04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2.23</v>
      </c>
      <c r="R15" s="200">
        <v>6.45</v>
      </c>
      <c r="S15" s="200">
        <v>4.28</v>
      </c>
      <c r="T15" s="200">
        <v>0</v>
      </c>
      <c r="U15" s="200">
        <v>24.74</v>
      </c>
      <c r="V15" s="200">
        <v>3.37</v>
      </c>
      <c r="W15" s="200">
        <v>7.74</v>
      </c>
      <c r="X15" s="200">
        <v>24.03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54.46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4.92</v>
      </c>
      <c r="L16" s="200">
        <v>205.04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2.23</v>
      </c>
      <c r="R16" s="200">
        <v>6.45</v>
      </c>
      <c r="S16" s="200">
        <v>4.28</v>
      </c>
      <c r="T16" s="200">
        <v>0</v>
      </c>
      <c r="U16" s="200">
        <v>24.74</v>
      </c>
      <c r="V16" s="200">
        <v>3.37</v>
      </c>
      <c r="W16" s="200">
        <v>7.74</v>
      </c>
      <c r="X16" s="200">
        <v>24.03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54.46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4.92</v>
      </c>
      <c r="L17" s="200">
        <v>205.04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2.23</v>
      </c>
      <c r="R17" s="200">
        <v>6.45</v>
      </c>
      <c r="S17" s="200">
        <v>4.28</v>
      </c>
      <c r="T17" s="200">
        <v>0</v>
      </c>
      <c r="U17" s="200">
        <v>24.74</v>
      </c>
      <c r="V17" s="200">
        <v>3.37</v>
      </c>
      <c r="W17" s="200">
        <v>7.74</v>
      </c>
      <c r="X17" s="200">
        <v>24.03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54.46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4.92</v>
      </c>
      <c r="L18" s="200">
        <v>205.04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2.23</v>
      </c>
      <c r="R18" s="200">
        <v>6.45</v>
      </c>
      <c r="S18" s="200">
        <v>4.28</v>
      </c>
      <c r="T18" s="200">
        <v>0</v>
      </c>
      <c r="U18" s="200">
        <v>24.74</v>
      </c>
      <c r="V18" s="200">
        <v>3.37</v>
      </c>
      <c r="W18" s="200">
        <v>7.74</v>
      </c>
      <c r="X18" s="200">
        <v>24.03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54.46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4.92</v>
      </c>
      <c r="L19" s="200">
        <v>205.04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2.23</v>
      </c>
      <c r="R19" s="200">
        <v>6.45</v>
      </c>
      <c r="S19" s="200">
        <v>4.28</v>
      </c>
      <c r="T19" s="200">
        <v>0</v>
      </c>
      <c r="U19" s="200">
        <v>24.74</v>
      </c>
      <c r="V19" s="200">
        <v>3.37</v>
      </c>
      <c r="W19" s="200">
        <v>7.74</v>
      </c>
      <c r="X19" s="200">
        <v>24.03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54.46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4.92</v>
      </c>
      <c r="L20" s="200">
        <v>205.04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2.23</v>
      </c>
      <c r="R20" s="200">
        <v>6.45</v>
      </c>
      <c r="S20" s="200">
        <v>4.28</v>
      </c>
      <c r="T20" s="200">
        <v>0</v>
      </c>
      <c r="U20" s="200">
        <v>24.74</v>
      </c>
      <c r="V20" s="200">
        <v>3.37</v>
      </c>
      <c r="W20" s="200">
        <v>7.74</v>
      </c>
      <c r="X20" s="200">
        <v>24.03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54.46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19.25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4.92</v>
      </c>
      <c r="L21" s="200">
        <v>205.04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2.23</v>
      </c>
      <c r="R21" s="200">
        <v>6.45</v>
      </c>
      <c r="S21" s="200">
        <v>4.28</v>
      </c>
      <c r="T21" s="200">
        <v>0</v>
      </c>
      <c r="U21" s="200">
        <v>24.74</v>
      </c>
      <c r="V21" s="200">
        <v>3.37</v>
      </c>
      <c r="W21" s="200">
        <v>7.74</v>
      </c>
      <c r="X21" s="200">
        <v>24.03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54.46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19.25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4.92</v>
      </c>
      <c r="L22" s="200">
        <v>205.04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2.23</v>
      </c>
      <c r="R22" s="200">
        <v>6.45</v>
      </c>
      <c r="S22" s="200">
        <v>4.28</v>
      </c>
      <c r="T22" s="200">
        <v>0</v>
      </c>
      <c r="U22" s="200">
        <v>24.74</v>
      </c>
      <c r="V22" s="200">
        <v>3.37</v>
      </c>
      <c r="W22" s="200">
        <v>7.74</v>
      </c>
      <c r="X22" s="200">
        <v>24.03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54.46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19.25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4.92</v>
      </c>
      <c r="L23" s="200">
        <v>205.04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2.23</v>
      </c>
      <c r="R23" s="200">
        <v>6.45</v>
      </c>
      <c r="S23" s="200">
        <v>4.28</v>
      </c>
      <c r="T23" s="200">
        <v>0</v>
      </c>
      <c r="U23" s="200">
        <v>24.74</v>
      </c>
      <c r="V23" s="200">
        <v>3.55</v>
      </c>
      <c r="W23" s="200">
        <v>7.74</v>
      </c>
      <c r="X23" s="200">
        <v>23.36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54.46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48.13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4.92</v>
      </c>
      <c r="L24" s="200">
        <v>205.04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3.22</v>
      </c>
      <c r="R24" s="200">
        <v>12.4</v>
      </c>
      <c r="S24" s="200">
        <v>7.79</v>
      </c>
      <c r="T24" s="200">
        <v>0</v>
      </c>
      <c r="U24" s="200">
        <v>24.74</v>
      </c>
      <c r="V24" s="200">
        <v>5.97</v>
      </c>
      <c r="W24" s="200">
        <v>13.71</v>
      </c>
      <c r="X24" s="200">
        <v>43.32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54.46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74.790000000000006</v>
      </c>
      <c r="AQ24" s="200">
        <v>26.64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4.92</v>
      </c>
      <c r="L25" s="200">
        <v>205.04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3.22</v>
      </c>
      <c r="R25" s="200">
        <v>12.52</v>
      </c>
      <c r="S25" s="200">
        <v>7.79</v>
      </c>
      <c r="T25" s="200">
        <v>0</v>
      </c>
      <c r="U25" s="200">
        <v>24.74</v>
      </c>
      <c r="V25" s="200">
        <v>5.97</v>
      </c>
      <c r="W25" s="200">
        <v>13.71</v>
      </c>
      <c r="X25" s="200">
        <v>43.32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54.46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74.78</v>
      </c>
      <c r="AQ25" s="200">
        <v>26.64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4.92</v>
      </c>
      <c r="L26" s="200">
        <v>205.04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2.23</v>
      </c>
      <c r="R26" s="200">
        <v>3.24</v>
      </c>
      <c r="S26" s="200">
        <v>4.28</v>
      </c>
      <c r="T26" s="200">
        <v>0</v>
      </c>
      <c r="U26" s="200">
        <v>24.74</v>
      </c>
      <c r="V26" s="200">
        <v>5.36</v>
      </c>
      <c r="W26" s="200">
        <v>13.71</v>
      </c>
      <c r="X26" s="200">
        <v>43.32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54.46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48.13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4.92</v>
      </c>
      <c r="L27" s="200">
        <v>205.03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2.92</v>
      </c>
      <c r="R27" s="200">
        <v>12.52</v>
      </c>
      <c r="S27" s="200">
        <v>6.86</v>
      </c>
      <c r="T27" s="200">
        <v>0</v>
      </c>
      <c r="U27" s="200">
        <v>24.74</v>
      </c>
      <c r="V27" s="200">
        <v>5.36</v>
      </c>
      <c r="W27" s="200">
        <v>13.71</v>
      </c>
      <c r="X27" s="200">
        <v>43.32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74.78</v>
      </c>
      <c r="AQ27" s="200">
        <v>26.63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4.92</v>
      </c>
      <c r="L28" s="200">
        <v>259.89999999999998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2.23</v>
      </c>
      <c r="R28" s="200">
        <v>12.52</v>
      </c>
      <c r="S28" s="200">
        <v>4.28</v>
      </c>
      <c r="T28" s="200">
        <v>0</v>
      </c>
      <c r="U28" s="200">
        <v>24.74</v>
      </c>
      <c r="V28" s="200">
        <v>5.36</v>
      </c>
      <c r="W28" s="200">
        <v>13.71</v>
      </c>
      <c r="X28" s="200">
        <v>43.32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4.92</v>
      </c>
      <c r="L29" s="200">
        <v>317.66000000000003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2.23</v>
      </c>
      <c r="R29" s="200">
        <v>12.52</v>
      </c>
      <c r="S29" s="200">
        <v>7.8</v>
      </c>
      <c r="T29" s="200">
        <v>0</v>
      </c>
      <c r="U29" s="200">
        <v>24.74</v>
      </c>
      <c r="V29" s="200">
        <v>5.36</v>
      </c>
      <c r="W29" s="200">
        <v>13.71</v>
      </c>
      <c r="X29" s="200">
        <v>43.32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26.64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8.9499999999999993</v>
      </c>
      <c r="L30" s="200">
        <v>365.2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3.22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5.36</v>
      </c>
      <c r="W30" s="200">
        <v>13.71</v>
      </c>
      <c r="X30" s="200">
        <v>43.32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26.64</v>
      </c>
      <c r="AR30" s="200">
        <v>1.77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8.9600000000000009</v>
      </c>
      <c r="L31" s="200">
        <v>371.24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3.22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5.36</v>
      </c>
      <c r="W31" s="200">
        <v>13.71</v>
      </c>
      <c r="X31" s="200">
        <v>43.32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26.64</v>
      </c>
      <c r="AR31" s="200">
        <v>5.41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371.24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5.36</v>
      </c>
      <c r="W32" s="200">
        <v>13.71</v>
      </c>
      <c r="X32" s="200">
        <v>43.32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26.64</v>
      </c>
      <c r="AR32" s="200">
        <v>11.02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371.24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5.36</v>
      </c>
      <c r="W33" s="200">
        <v>13.71</v>
      </c>
      <c r="X33" s="200">
        <v>43.32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26.64</v>
      </c>
      <c r="AR33" s="200">
        <v>18.5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371.24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5.36</v>
      </c>
      <c r="W34" s="200">
        <v>13.71</v>
      </c>
      <c r="X34" s="200">
        <v>43.32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26.64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371.24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5.36</v>
      </c>
      <c r="W35" s="200">
        <v>13.71</v>
      </c>
      <c r="X35" s="200">
        <v>43.32</v>
      </c>
      <c r="Y35" s="200">
        <v>0</v>
      </c>
      <c r="Z35">
        <v>0</v>
      </c>
      <c r="AA35" s="200">
        <v>11.24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26.64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371.24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5.36</v>
      </c>
      <c r="W36" s="200">
        <v>13.71</v>
      </c>
      <c r="X36" s="200">
        <v>43.32</v>
      </c>
      <c r="Y36" s="200">
        <v>0</v>
      </c>
      <c r="Z36">
        <v>0</v>
      </c>
      <c r="AA36" s="200">
        <v>11.24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26.64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371.24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5.36</v>
      </c>
      <c r="W37" s="200">
        <v>13.71</v>
      </c>
      <c r="X37" s="200">
        <v>43.32</v>
      </c>
      <c r="Y37" s="200">
        <v>0</v>
      </c>
      <c r="Z37">
        <v>0</v>
      </c>
      <c r="AA37" s="200">
        <v>11.24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26.64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8.9600000000000009</v>
      </c>
      <c r="L38" s="200">
        <v>371.24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5.36</v>
      </c>
      <c r="W38" s="200">
        <v>13.71</v>
      </c>
      <c r="X38" s="200">
        <v>43.32</v>
      </c>
      <c r="Y38" s="200">
        <v>0</v>
      </c>
      <c r="Z38">
        <v>0</v>
      </c>
      <c r="AA38" s="200">
        <v>11.24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26.64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371.24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3.22</v>
      </c>
      <c r="R39" s="200">
        <v>12.52</v>
      </c>
      <c r="S39" s="200">
        <v>7.8</v>
      </c>
      <c r="T39" s="200">
        <v>0</v>
      </c>
      <c r="U39" s="200">
        <v>24.74</v>
      </c>
      <c r="V39" s="200">
        <v>5.36</v>
      </c>
      <c r="W39" s="200">
        <v>13.71</v>
      </c>
      <c r="X39" s="200">
        <v>43.32</v>
      </c>
      <c r="Y39" s="200">
        <v>0</v>
      </c>
      <c r="Z39">
        <v>0</v>
      </c>
      <c r="AA39" s="200">
        <v>11.24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26.64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8.9499999999999993</v>
      </c>
      <c r="L40" s="200">
        <v>371.24</v>
      </c>
      <c r="M40" s="200">
        <v>27.17</v>
      </c>
      <c r="N40" s="200">
        <v>34.880000000000003</v>
      </c>
      <c r="O40" s="200">
        <v>0</v>
      </c>
      <c r="P40" s="200">
        <v>37.090000000000003</v>
      </c>
      <c r="Q40" s="200">
        <v>3.22</v>
      </c>
      <c r="R40" s="200">
        <v>12.52</v>
      </c>
      <c r="S40" s="200">
        <v>7.8</v>
      </c>
      <c r="T40" s="200">
        <v>0</v>
      </c>
      <c r="U40" s="200">
        <v>24.74</v>
      </c>
      <c r="V40" s="200">
        <v>5.36</v>
      </c>
      <c r="W40" s="200">
        <v>13.71</v>
      </c>
      <c r="X40" s="200">
        <v>43.32</v>
      </c>
      <c r="Y40" s="200">
        <v>0</v>
      </c>
      <c r="Z40">
        <v>0</v>
      </c>
      <c r="AA40" s="200">
        <v>11.24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26.64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8.9499999999999993</v>
      </c>
      <c r="L41" s="200">
        <v>371.24</v>
      </c>
      <c r="M41" s="200">
        <v>27.17</v>
      </c>
      <c r="N41" s="200">
        <v>34.880000000000003</v>
      </c>
      <c r="O41" s="200">
        <v>0</v>
      </c>
      <c r="P41" s="200">
        <v>37.090000000000003</v>
      </c>
      <c r="Q41" s="200">
        <v>3.22</v>
      </c>
      <c r="R41" s="200">
        <v>12.52</v>
      </c>
      <c r="S41" s="200">
        <v>7.8</v>
      </c>
      <c r="T41" s="200">
        <v>0</v>
      </c>
      <c r="U41" s="200">
        <v>24.74</v>
      </c>
      <c r="V41" s="200">
        <v>5.36</v>
      </c>
      <c r="W41" s="200">
        <v>13.71</v>
      </c>
      <c r="X41" s="200">
        <v>43.32</v>
      </c>
      <c r="Y41" s="200">
        <v>0</v>
      </c>
      <c r="Z41">
        <v>0</v>
      </c>
      <c r="AA41" s="200">
        <v>11.24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26.64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371.24</v>
      </c>
      <c r="M42" s="200">
        <v>27.17</v>
      </c>
      <c r="N42" s="200">
        <v>34.880000000000003</v>
      </c>
      <c r="O42" s="200">
        <v>0</v>
      </c>
      <c r="P42" s="200">
        <v>37.090000000000003</v>
      </c>
      <c r="Q42" s="200">
        <v>3.22</v>
      </c>
      <c r="R42" s="200">
        <v>12.52</v>
      </c>
      <c r="S42" s="200">
        <v>7.8</v>
      </c>
      <c r="T42" s="200">
        <v>0</v>
      </c>
      <c r="U42" s="200">
        <v>24.74</v>
      </c>
      <c r="V42" s="200">
        <v>5.36</v>
      </c>
      <c r="W42" s="200">
        <v>13.71</v>
      </c>
      <c r="X42" s="200">
        <v>43.32</v>
      </c>
      <c r="Y42" s="200">
        <v>0</v>
      </c>
      <c r="Z42">
        <v>0</v>
      </c>
      <c r="AA42" s="200">
        <v>11.24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26.64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371.25</v>
      </c>
      <c r="M43" s="200">
        <v>27.17</v>
      </c>
      <c r="N43" s="200">
        <v>34.880000000000003</v>
      </c>
      <c r="O43" s="200">
        <v>0</v>
      </c>
      <c r="P43" s="200">
        <v>36.44</v>
      </c>
      <c r="Q43" s="200">
        <v>3.22</v>
      </c>
      <c r="R43" s="200">
        <v>12.52</v>
      </c>
      <c r="S43" s="200">
        <v>7.79</v>
      </c>
      <c r="T43" s="200">
        <v>0</v>
      </c>
      <c r="U43" s="200">
        <v>24.74</v>
      </c>
      <c r="V43" s="200">
        <v>5.36</v>
      </c>
      <c r="W43" s="200">
        <v>13.71</v>
      </c>
      <c r="X43" s="200">
        <v>43.32</v>
      </c>
      <c r="Y43" s="200">
        <v>0</v>
      </c>
      <c r="Z43">
        <v>0</v>
      </c>
      <c r="AA43" s="200">
        <v>11.24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26.64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371.25</v>
      </c>
      <c r="M44" s="200">
        <v>27.17</v>
      </c>
      <c r="N44" s="200">
        <v>34.880000000000003</v>
      </c>
      <c r="O44" s="200">
        <v>0</v>
      </c>
      <c r="P44" s="200">
        <v>36.44</v>
      </c>
      <c r="Q44" s="200">
        <v>3.22</v>
      </c>
      <c r="R44" s="200">
        <v>12.52</v>
      </c>
      <c r="S44" s="200">
        <v>7.79</v>
      </c>
      <c r="T44" s="200">
        <v>0</v>
      </c>
      <c r="U44" s="200">
        <v>24.74</v>
      </c>
      <c r="V44" s="200">
        <v>5.36</v>
      </c>
      <c r="W44" s="200">
        <v>13.71</v>
      </c>
      <c r="X44" s="200">
        <v>43.32</v>
      </c>
      <c r="Y44" s="200">
        <v>0</v>
      </c>
      <c r="Z44">
        <v>0</v>
      </c>
      <c r="AA44" s="200">
        <v>11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26.64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4.91</v>
      </c>
      <c r="L45" s="200">
        <v>371.25</v>
      </c>
      <c r="M45" s="200">
        <v>24.22</v>
      </c>
      <c r="N45" s="200">
        <v>34.880000000000003</v>
      </c>
      <c r="O45" s="200">
        <v>0</v>
      </c>
      <c r="P45" s="200">
        <v>36.44</v>
      </c>
      <c r="Q45" s="200">
        <v>3.22</v>
      </c>
      <c r="R45" s="200">
        <v>12.52</v>
      </c>
      <c r="S45" s="200">
        <v>7.79</v>
      </c>
      <c r="T45" s="200">
        <v>0</v>
      </c>
      <c r="U45" s="200">
        <v>24.74</v>
      </c>
      <c r="V45" s="200">
        <v>5.36</v>
      </c>
      <c r="W45" s="200">
        <v>13.71</v>
      </c>
      <c r="X45" s="200">
        <v>43.32</v>
      </c>
      <c r="Y45" s="200">
        <v>0</v>
      </c>
      <c r="Z45">
        <v>0</v>
      </c>
      <c r="AA45" s="200">
        <v>11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54.46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26.64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4.91</v>
      </c>
      <c r="L46" s="200">
        <v>371.25</v>
      </c>
      <c r="M46" s="200">
        <v>22.74</v>
      </c>
      <c r="N46" s="200">
        <v>34.880000000000003</v>
      </c>
      <c r="O46" s="200">
        <v>0</v>
      </c>
      <c r="P46" s="200">
        <v>36.44</v>
      </c>
      <c r="Q46" s="200">
        <v>3.22</v>
      </c>
      <c r="R46" s="200">
        <v>12.52</v>
      </c>
      <c r="S46" s="200">
        <v>7.79</v>
      </c>
      <c r="T46" s="200">
        <v>0</v>
      </c>
      <c r="U46" s="200">
        <v>24.74</v>
      </c>
      <c r="V46" s="200">
        <v>5.36</v>
      </c>
      <c r="W46" s="200">
        <v>13.71</v>
      </c>
      <c r="X46" s="200">
        <v>43.32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54.46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26.64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4.93</v>
      </c>
      <c r="L47" s="200">
        <v>371.25</v>
      </c>
      <c r="M47" s="200">
        <v>22.74</v>
      </c>
      <c r="N47" s="200">
        <v>34.880000000000003</v>
      </c>
      <c r="O47" s="200">
        <v>0</v>
      </c>
      <c r="P47" s="200">
        <v>36.44</v>
      </c>
      <c r="Q47" s="200">
        <v>3.22</v>
      </c>
      <c r="R47" s="200">
        <v>12.52</v>
      </c>
      <c r="S47" s="200">
        <v>7.79</v>
      </c>
      <c r="T47" s="200">
        <v>0</v>
      </c>
      <c r="U47" s="200">
        <v>24.74</v>
      </c>
      <c r="V47" s="200">
        <v>5.36</v>
      </c>
      <c r="W47" s="200">
        <v>13.71</v>
      </c>
      <c r="X47" s="200">
        <v>43.32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54.46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26.64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4.91</v>
      </c>
      <c r="L48" s="200">
        <v>371.25</v>
      </c>
      <c r="M48" s="200">
        <v>22.74</v>
      </c>
      <c r="N48" s="200">
        <v>34.880000000000003</v>
      </c>
      <c r="O48" s="200">
        <v>0</v>
      </c>
      <c r="P48" s="200">
        <v>36.44</v>
      </c>
      <c r="Q48" s="200">
        <v>3.22</v>
      </c>
      <c r="R48" s="200">
        <v>12.52</v>
      </c>
      <c r="S48" s="200">
        <v>7.79</v>
      </c>
      <c r="T48" s="200">
        <v>0</v>
      </c>
      <c r="U48" s="200">
        <v>24.74</v>
      </c>
      <c r="V48" s="200">
        <v>5.36</v>
      </c>
      <c r="W48" s="200">
        <v>13.71</v>
      </c>
      <c r="X48" s="200">
        <v>43.32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54.46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26.64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4.91</v>
      </c>
      <c r="L49" s="200">
        <v>371.25</v>
      </c>
      <c r="M49" s="200">
        <v>22.74</v>
      </c>
      <c r="N49" s="200">
        <v>34.880000000000003</v>
      </c>
      <c r="O49" s="200">
        <v>0</v>
      </c>
      <c r="P49" s="200">
        <v>36.44</v>
      </c>
      <c r="Q49" s="200">
        <v>3.22</v>
      </c>
      <c r="R49" s="200">
        <v>12.52</v>
      </c>
      <c r="S49" s="200">
        <v>7.79</v>
      </c>
      <c r="T49" s="200">
        <v>0</v>
      </c>
      <c r="U49" s="200">
        <v>24.74</v>
      </c>
      <c r="V49" s="200">
        <v>5.36</v>
      </c>
      <c r="W49" s="200">
        <v>13.71</v>
      </c>
      <c r="X49" s="200">
        <v>43.32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54.46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74.78</v>
      </c>
      <c r="AQ49" s="200">
        <v>26.63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4.91</v>
      </c>
      <c r="L50" s="200">
        <v>371.25</v>
      </c>
      <c r="M50" s="200">
        <v>22.74</v>
      </c>
      <c r="N50" s="200">
        <v>34.880000000000003</v>
      </c>
      <c r="O50" s="200">
        <v>0</v>
      </c>
      <c r="P50" s="200">
        <v>36.44</v>
      </c>
      <c r="Q50" s="200">
        <v>3.22</v>
      </c>
      <c r="R50" s="200">
        <v>12.52</v>
      </c>
      <c r="S50" s="200">
        <v>7.8</v>
      </c>
      <c r="T50" s="200">
        <v>0</v>
      </c>
      <c r="U50" s="200">
        <v>24.74</v>
      </c>
      <c r="V50" s="200">
        <v>5.36</v>
      </c>
      <c r="W50" s="200">
        <v>13.71</v>
      </c>
      <c r="X50" s="200">
        <v>43.32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54.46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74.78</v>
      </c>
      <c r="AQ50" s="200">
        <v>26.63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4.91</v>
      </c>
      <c r="L51" s="200">
        <v>371.25</v>
      </c>
      <c r="M51" s="200">
        <v>22.74</v>
      </c>
      <c r="N51" s="200">
        <v>34.880000000000003</v>
      </c>
      <c r="O51" s="200">
        <v>0</v>
      </c>
      <c r="P51" s="200">
        <v>36.44</v>
      </c>
      <c r="Q51" s="200">
        <v>3.22</v>
      </c>
      <c r="R51" s="200">
        <v>12.52</v>
      </c>
      <c r="S51" s="200">
        <v>7.8</v>
      </c>
      <c r="T51" s="200">
        <v>0</v>
      </c>
      <c r="U51" s="200">
        <v>24.74</v>
      </c>
      <c r="V51" s="200">
        <v>5.36</v>
      </c>
      <c r="W51" s="200">
        <v>13.71</v>
      </c>
      <c r="X51" s="200">
        <v>43.32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54.46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74.78</v>
      </c>
      <c r="AQ51" s="200">
        <v>26.63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4.91</v>
      </c>
      <c r="L52" s="200">
        <v>317.66000000000003</v>
      </c>
      <c r="M52" s="200">
        <v>22.74</v>
      </c>
      <c r="N52" s="200">
        <v>34.880000000000003</v>
      </c>
      <c r="O52" s="200">
        <v>0</v>
      </c>
      <c r="P52" s="200">
        <v>36.44</v>
      </c>
      <c r="Q52" s="200">
        <v>3.22</v>
      </c>
      <c r="R52" s="200">
        <v>12.52</v>
      </c>
      <c r="S52" s="200">
        <v>7.8</v>
      </c>
      <c r="T52" s="200">
        <v>0</v>
      </c>
      <c r="U52" s="200">
        <v>24.74</v>
      </c>
      <c r="V52" s="200">
        <v>5.36</v>
      </c>
      <c r="W52" s="200">
        <v>13.71</v>
      </c>
      <c r="X52" s="200">
        <v>43.32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54.46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74.78</v>
      </c>
      <c r="AQ52" s="200">
        <v>26.63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4.91</v>
      </c>
      <c r="L53" s="200">
        <v>317.66000000000003</v>
      </c>
      <c r="M53" s="200">
        <v>22.74</v>
      </c>
      <c r="N53" s="200">
        <v>34.880000000000003</v>
      </c>
      <c r="O53" s="200">
        <v>0</v>
      </c>
      <c r="P53" s="200">
        <v>36.44</v>
      </c>
      <c r="Q53" s="200">
        <v>3.22</v>
      </c>
      <c r="R53" s="200">
        <v>12.52</v>
      </c>
      <c r="S53" s="200">
        <v>7.8</v>
      </c>
      <c r="T53" s="200">
        <v>0</v>
      </c>
      <c r="U53" s="200">
        <v>24.74</v>
      </c>
      <c r="V53" s="200">
        <v>5.36</v>
      </c>
      <c r="W53" s="200">
        <v>13.71</v>
      </c>
      <c r="X53" s="200">
        <v>43.32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54.46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74.78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4.91</v>
      </c>
      <c r="L54" s="200">
        <v>259.89999999999998</v>
      </c>
      <c r="M54" s="200">
        <v>22.74</v>
      </c>
      <c r="N54" s="200">
        <v>34.880000000000003</v>
      </c>
      <c r="O54" s="200">
        <v>0</v>
      </c>
      <c r="P54" s="200">
        <v>36.44</v>
      </c>
      <c r="Q54" s="200">
        <v>3.22</v>
      </c>
      <c r="R54" s="200">
        <v>12.52</v>
      </c>
      <c r="S54" s="200">
        <v>7.8</v>
      </c>
      <c r="T54" s="200">
        <v>0</v>
      </c>
      <c r="U54" s="200">
        <v>24.74</v>
      </c>
      <c r="V54" s="200">
        <v>5.36</v>
      </c>
      <c r="W54" s="200">
        <v>13.71</v>
      </c>
      <c r="X54" s="200">
        <v>43.32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54.46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74.78</v>
      </c>
      <c r="AQ54" s="200">
        <v>26.63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4.91</v>
      </c>
      <c r="L55" s="200">
        <v>205.04</v>
      </c>
      <c r="M55" s="200">
        <v>22.74</v>
      </c>
      <c r="N55" s="200">
        <v>34.880000000000003</v>
      </c>
      <c r="O55" s="200">
        <v>0</v>
      </c>
      <c r="P55" s="200">
        <v>36.44</v>
      </c>
      <c r="Q55" s="200">
        <v>2.23</v>
      </c>
      <c r="R55" s="200">
        <v>9.31</v>
      </c>
      <c r="S55" s="200">
        <v>4.28</v>
      </c>
      <c r="T55" s="200">
        <v>0</v>
      </c>
      <c r="U55" s="200">
        <v>24.74</v>
      </c>
      <c r="V55" s="200">
        <v>6.12</v>
      </c>
      <c r="W55" s="200">
        <v>13.71</v>
      </c>
      <c r="X55" s="200">
        <v>45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54.46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48.13</v>
      </c>
      <c r="AQ55" s="200">
        <v>7.7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4.91</v>
      </c>
      <c r="L56" s="200">
        <v>205.04</v>
      </c>
      <c r="M56" s="200">
        <v>22.74</v>
      </c>
      <c r="N56" s="200">
        <v>34.880000000000003</v>
      </c>
      <c r="O56" s="200">
        <v>0</v>
      </c>
      <c r="P56" s="200">
        <v>36.44</v>
      </c>
      <c r="Q56" s="200">
        <v>2.23</v>
      </c>
      <c r="R56" s="200">
        <v>6.72</v>
      </c>
      <c r="S56" s="200">
        <v>4.28</v>
      </c>
      <c r="T56" s="200">
        <v>0</v>
      </c>
      <c r="U56" s="200">
        <v>24.74</v>
      </c>
      <c r="V56" s="200">
        <v>6.12</v>
      </c>
      <c r="W56" s="200">
        <v>13.71</v>
      </c>
      <c r="X56" s="200">
        <v>43.32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54.46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19.25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4.91</v>
      </c>
      <c r="L57" s="200">
        <v>205.04</v>
      </c>
      <c r="M57" s="200">
        <v>22.74</v>
      </c>
      <c r="N57" s="200">
        <v>34.880000000000003</v>
      </c>
      <c r="O57" s="200">
        <v>0</v>
      </c>
      <c r="P57" s="200">
        <v>36.44</v>
      </c>
      <c r="Q57" s="200">
        <v>2.23</v>
      </c>
      <c r="R57" s="200">
        <v>6.72</v>
      </c>
      <c r="S57" s="200">
        <v>4.28</v>
      </c>
      <c r="T57" s="200">
        <v>0</v>
      </c>
      <c r="U57" s="200">
        <v>24.74</v>
      </c>
      <c r="V57" s="200">
        <v>6.12</v>
      </c>
      <c r="W57" s="200">
        <v>13.71</v>
      </c>
      <c r="X57" s="200">
        <v>43.32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54.46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48.13</v>
      </c>
      <c r="AQ57" s="200">
        <v>7.7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4.91</v>
      </c>
      <c r="L58" s="200">
        <v>205.04</v>
      </c>
      <c r="M58" s="200">
        <v>22.74</v>
      </c>
      <c r="N58" s="200">
        <v>34.880000000000003</v>
      </c>
      <c r="O58" s="200">
        <v>0</v>
      </c>
      <c r="P58" s="200">
        <v>36.44</v>
      </c>
      <c r="Q58" s="200">
        <v>2.23</v>
      </c>
      <c r="R58" s="200">
        <v>12.52</v>
      </c>
      <c r="S58" s="200">
        <v>4.28</v>
      </c>
      <c r="T58" s="200">
        <v>0</v>
      </c>
      <c r="U58" s="200">
        <v>24.74</v>
      </c>
      <c r="V58" s="200">
        <v>6.12</v>
      </c>
      <c r="W58" s="200">
        <v>13.71</v>
      </c>
      <c r="X58" s="200">
        <v>43.32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54.46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74.78</v>
      </c>
      <c r="AQ58" s="200">
        <v>7.7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4.91</v>
      </c>
      <c r="L59" s="200">
        <v>205.04</v>
      </c>
      <c r="M59" s="200">
        <v>22.74</v>
      </c>
      <c r="N59" s="200">
        <v>34.880000000000003</v>
      </c>
      <c r="O59" s="200">
        <v>0</v>
      </c>
      <c r="P59" s="200">
        <v>36.44</v>
      </c>
      <c r="Q59" s="200">
        <v>2.23</v>
      </c>
      <c r="R59" s="200">
        <v>12.52</v>
      </c>
      <c r="S59" s="200">
        <v>4.28</v>
      </c>
      <c r="T59" s="200">
        <v>0</v>
      </c>
      <c r="U59" s="200">
        <v>24.74</v>
      </c>
      <c r="V59" s="200">
        <v>6.12</v>
      </c>
      <c r="W59" s="200">
        <v>13.71</v>
      </c>
      <c r="X59" s="200">
        <v>43.32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54.46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74.78</v>
      </c>
      <c r="AQ59" s="200">
        <v>7.7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4.91</v>
      </c>
      <c r="L60" s="200">
        <v>205.04</v>
      </c>
      <c r="M60" s="200">
        <v>22.74</v>
      </c>
      <c r="N60" s="200">
        <v>34.880000000000003</v>
      </c>
      <c r="O60" s="200">
        <v>0</v>
      </c>
      <c r="P60" s="200">
        <v>36.44</v>
      </c>
      <c r="Q60" s="200">
        <v>3.22</v>
      </c>
      <c r="R60" s="200">
        <v>12.52</v>
      </c>
      <c r="S60" s="200">
        <v>7.8</v>
      </c>
      <c r="T60" s="200">
        <v>0</v>
      </c>
      <c r="U60" s="200">
        <v>24.74</v>
      </c>
      <c r="V60" s="200">
        <v>6.12</v>
      </c>
      <c r="W60" s="200">
        <v>13.71</v>
      </c>
      <c r="X60" s="200">
        <v>43.32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54.46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74.78</v>
      </c>
      <c r="AQ60" s="200">
        <v>26.64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4.91</v>
      </c>
      <c r="L61" s="200">
        <v>204.07</v>
      </c>
      <c r="M61" s="200">
        <v>22.74</v>
      </c>
      <c r="N61" s="200">
        <v>34.880000000000003</v>
      </c>
      <c r="O61" s="200">
        <v>0</v>
      </c>
      <c r="P61" s="200">
        <v>36.44</v>
      </c>
      <c r="Q61" s="200">
        <v>2.89</v>
      </c>
      <c r="R61" s="200">
        <v>12.52</v>
      </c>
      <c r="S61" s="200">
        <v>3.85</v>
      </c>
      <c r="T61" s="200">
        <v>0</v>
      </c>
      <c r="U61" s="200">
        <v>24.74</v>
      </c>
      <c r="V61" s="200">
        <v>6.12</v>
      </c>
      <c r="W61" s="200">
        <v>13.71</v>
      </c>
      <c r="X61" s="200">
        <v>43.32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54.46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74.78</v>
      </c>
      <c r="AQ61" s="200">
        <v>7.7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4.91</v>
      </c>
      <c r="L62" s="200">
        <v>204.07</v>
      </c>
      <c r="M62" s="200">
        <v>22.74</v>
      </c>
      <c r="N62" s="200">
        <v>34.880000000000003</v>
      </c>
      <c r="O62" s="200">
        <v>0</v>
      </c>
      <c r="P62" s="200">
        <v>36.44</v>
      </c>
      <c r="Q62" s="200">
        <v>2.89</v>
      </c>
      <c r="R62" s="200">
        <v>12.52</v>
      </c>
      <c r="S62" s="200">
        <v>3.85</v>
      </c>
      <c r="T62" s="200">
        <v>0</v>
      </c>
      <c r="U62" s="200">
        <v>24.74</v>
      </c>
      <c r="V62" s="200">
        <v>6.12</v>
      </c>
      <c r="W62" s="200">
        <v>13.71</v>
      </c>
      <c r="X62" s="200">
        <v>43.32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54.46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74.78</v>
      </c>
      <c r="AQ62" s="200">
        <v>7.7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4.91</v>
      </c>
      <c r="L63" s="200">
        <v>231.03</v>
      </c>
      <c r="M63" s="200">
        <v>22.74</v>
      </c>
      <c r="N63" s="200">
        <v>34.880000000000003</v>
      </c>
      <c r="O63" s="200">
        <v>0</v>
      </c>
      <c r="P63" s="200">
        <v>36.44</v>
      </c>
      <c r="Q63" s="200">
        <v>3.1</v>
      </c>
      <c r="R63" s="200">
        <v>12.52</v>
      </c>
      <c r="S63" s="200">
        <v>7.8</v>
      </c>
      <c r="T63" s="200">
        <v>0</v>
      </c>
      <c r="U63" s="200">
        <v>24.74</v>
      </c>
      <c r="V63" s="200">
        <v>6.12</v>
      </c>
      <c r="W63" s="200">
        <v>13.71</v>
      </c>
      <c r="X63" s="200">
        <v>43.32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54.46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74.78</v>
      </c>
      <c r="AQ63" s="200">
        <v>26.64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4.91</v>
      </c>
      <c r="L64" s="200">
        <v>231.03</v>
      </c>
      <c r="M64" s="200">
        <v>22.74</v>
      </c>
      <c r="N64" s="200">
        <v>34.880000000000003</v>
      </c>
      <c r="O64" s="200">
        <v>0</v>
      </c>
      <c r="P64" s="200">
        <v>36.44</v>
      </c>
      <c r="Q64" s="200">
        <v>3.22</v>
      </c>
      <c r="R64" s="200">
        <v>12.52</v>
      </c>
      <c r="S64" s="200">
        <v>7.8</v>
      </c>
      <c r="T64" s="200">
        <v>0</v>
      </c>
      <c r="U64" s="200">
        <v>24.74</v>
      </c>
      <c r="V64" s="200">
        <v>6.12</v>
      </c>
      <c r="W64" s="200">
        <v>13.71</v>
      </c>
      <c r="X64" s="200">
        <v>43.32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54.46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74.78</v>
      </c>
      <c r="AQ64" s="200">
        <v>26.64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4.91</v>
      </c>
      <c r="L65" s="200">
        <v>204.07</v>
      </c>
      <c r="M65" s="200">
        <v>22.74</v>
      </c>
      <c r="N65" s="200">
        <v>34.880000000000003</v>
      </c>
      <c r="O65" s="200">
        <v>0</v>
      </c>
      <c r="P65" s="200">
        <v>36.44</v>
      </c>
      <c r="Q65" s="200">
        <v>3.22</v>
      </c>
      <c r="R65" s="200">
        <v>12.52</v>
      </c>
      <c r="S65" s="200">
        <v>7.8</v>
      </c>
      <c r="T65" s="200">
        <v>0</v>
      </c>
      <c r="U65" s="200">
        <v>24.74</v>
      </c>
      <c r="V65" s="200">
        <v>6.12</v>
      </c>
      <c r="W65" s="200">
        <v>13.71</v>
      </c>
      <c r="X65" s="200">
        <v>43.32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54.46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74.78</v>
      </c>
      <c r="AQ65" s="200">
        <v>26.64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4.91</v>
      </c>
      <c r="L66" s="200">
        <v>204.07</v>
      </c>
      <c r="M66" s="200">
        <v>22.74</v>
      </c>
      <c r="N66" s="200">
        <v>34.880000000000003</v>
      </c>
      <c r="O66" s="200">
        <v>0</v>
      </c>
      <c r="P66" s="200">
        <v>36.44</v>
      </c>
      <c r="Q66" s="200">
        <v>3.22</v>
      </c>
      <c r="R66" s="200">
        <v>12.52</v>
      </c>
      <c r="S66" s="200">
        <v>7.8</v>
      </c>
      <c r="T66" s="200">
        <v>0</v>
      </c>
      <c r="U66" s="200">
        <v>24.74</v>
      </c>
      <c r="V66" s="200">
        <v>6.12</v>
      </c>
      <c r="W66" s="200">
        <v>13.71</v>
      </c>
      <c r="X66" s="200">
        <v>43.32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54.46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74.790000000000006</v>
      </c>
      <c r="AQ66" s="200">
        <v>26.64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4.91</v>
      </c>
      <c r="L67" s="200">
        <v>204.07</v>
      </c>
      <c r="M67" s="200">
        <v>22.74</v>
      </c>
      <c r="N67" s="200">
        <v>34.880000000000003</v>
      </c>
      <c r="O67" s="200">
        <v>0</v>
      </c>
      <c r="P67" s="200">
        <v>36.44</v>
      </c>
      <c r="Q67" s="200">
        <v>3.22</v>
      </c>
      <c r="R67" s="200">
        <v>12.52</v>
      </c>
      <c r="S67" s="200">
        <v>7.8</v>
      </c>
      <c r="T67" s="200">
        <v>0</v>
      </c>
      <c r="U67" s="200">
        <v>24.74</v>
      </c>
      <c r="V67" s="200">
        <v>6.12</v>
      </c>
      <c r="W67" s="200">
        <v>13.71</v>
      </c>
      <c r="X67" s="200">
        <v>42.9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74.790000000000006</v>
      </c>
      <c r="AQ67" s="200">
        <v>26.64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4.91</v>
      </c>
      <c r="L68" s="200">
        <v>221.4</v>
      </c>
      <c r="M68" s="200">
        <v>22.74</v>
      </c>
      <c r="N68" s="200">
        <v>34.880000000000003</v>
      </c>
      <c r="O68" s="200">
        <v>0</v>
      </c>
      <c r="P68" s="200">
        <v>36.44</v>
      </c>
      <c r="Q68" s="200">
        <v>3.22</v>
      </c>
      <c r="R68" s="200">
        <v>12.53</v>
      </c>
      <c r="S68" s="200">
        <v>7.75</v>
      </c>
      <c r="T68" s="200">
        <v>0</v>
      </c>
      <c r="U68" s="200">
        <v>24.74</v>
      </c>
      <c r="V68" s="200">
        <v>5.36</v>
      </c>
      <c r="W68" s="200">
        <v>13.71</v>
      </c>
      <c r="X68" s="200">
        <v>43.32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71.41</v>
      </c>
      <c r="AQ68" s="200">
        <v>26.63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4.91</v>
      </c>
      <c r="L69" s="200">
        <v>269.52999999999997</v>
      </c>
      <c r="M69" s="200">
        <v>22.74</v>
      </c>
      <c r="N69" s="200">
        <v>34.880000000000003</v>
      </c>
      <c r="O69" s="200">
        <v>0</v>
      </c>
      <c r="P69" s="200">
        <v>36.44</v>
      </c>
      <c r="Q69" s="200">
        <v>3.22</v>
      </c>
      <c r="R69" s="200">
        <v>12.52</v>
      </c>
      <c r="S69" s="200">
        <v>7.8</v>
      </c>
      <c r="T69" s="200">
        <v>0</v>
      </c>
      <c r="U69" s="200">
        <v>24.74</v>
      </c>
      <c r="V69" s="200">
        <v>5.36</v>
      </c>
      <c r="W69" s="200">
        <v>13.71</v>
      </c>
      <c r="X69" s="200">
        <v>43.32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74.78</v>
      </c>
      <c r="AQ69" s="200">
        <v>26.63</v>
      </c>
      <c r="AR69" s="200">
        <v>21.34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4.91</v>
      </c>
      <c r="L70" s="200">
        <v>337.59</v>
      </c>
      <c r="M70" s="200">
        <v>22.74</v>
      </c>
      <c r="N70" s="200">
        <v>34.880000000000003</v>
      </c>
      <c r="O70" s="200">
        <v>0</v>
      </c>
      <c r="P70" s="200">
        <v>36.44</v>
      </c>
      <c r="Q70" s="200">
        <v>3.22</v>
      </c>
      <c r="R70" s="200">
        <v>12.52</v>
      </c>
      <c r="S70" s="200">
        <v>7.8</v>
      </c>
      <c r="T70" s="200">
        <v>0</v>
      </c>
      <c r="U70" s="200">
        <v>24.74</v>
      </c>
      <c r="V70" s="200">
        <v>5.36</v>
      </c>
      <c r="W70" s="200">
        <v>13.71</v>
      </c>
      <c r="X70" s="200">
        <v>43.32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74.78</v>
      </c>
      <c r="AQ70" s="200">
        <v>26.64</v>
      </c>
      <c r="AR70" s="200">
        <v>18.7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8.9600000000000009</v>
      </c>
      <c r="L71" s="200">
        <v>367.71</v>
      </c>
      <c r="M71" s="200">
        <v>22.74</v>
      </c>
      <c r="N71" s="200">
        <v>34.880000000000003</v>
      </c>
      <c r="O71" s="200">
        <v>0</v>
      </c>
      <c r="P71" s="200">
        <v>36.44</v>
      </c>
      <c r="Q71" s="200">
        <v>3.22</v>
      </c>
      <c r="R71" s="200">
        <v>12.52</v>
      </c>
      <c r="S71" s="200">
        <v>7.8</v>
      </c>
      <c r="T71" s="200">
        <v>0</v>
      </c>
      <c r="U71" s="200">
        <v>24.74</v>
      </c>
      <c r="V71" s="200">
        <v>5.36</v>
      </c>
      <c r="W71" s="200">
        <v>13.71</v>
      </c>
      <c r="X71" s="200">
        <v>43.32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26.64</v>
      </c>
      <c r="AR71" s="200">
        <v>10.53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8.9600000000000009</v>
      </c>
      <c r="L72" s="200">
        <v>367.71</v>
      </c>
      <c r="M72" s="200">
        <v>22.74</v>
      </c>
      <c r="N72" s="200">
        <v>34.880000000000003</v>
      </c>
      <c r="O72" s="200">
        <v>0</v>
      </c>
      <c r="P72" s="200">
        <v>36.44</v>
      </c>
      <c r="Q72" s="200">
        <v>3.22</v>
      </c>
      <c r="R72" s="200">
        <v>12.52</v>
      </c>
      <c r="S72" s="200">
        <v>7.8</v>
      </c>
      <c r="T72" s="200">
        <v>0</v>
      </c>
      <c r="U72" s="200">
        <v>24.74</v>
      </c>
      <c r="V72" s="200">
        <v>5.36</v>
      </c>
      <c r="W72" s="200">
        <v>13.71</v>
      </c>
      <c r="X72" s="200">
        <v>43.32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26.64</v>
      </c>
      <c r="AR72" s="200">
        <v>5.34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8.43</v>
      </c>
      <c r="L73" s="200">
        <v>367.71</v>
      </c>
      <c r="M73" s="200">
        <v>22.74</v>
      </c>
      <c r="N73" s="200">
        <v>34.880000000000003</v>
      </c>
      <c r="O73" s="200">
        <v>0</v>
      </c>
      <c r="P73" s="200">
        <v>36.44</v>
      </c>
      <c r="Q73" s="200">
        <v>3.22</v>
      </c>
      <c r="R73" s="200">
        <v>12.52</v>
      </c>
      <c r="S73" s="200">
        <v>7.8</v>
      </c>
      <c r="T73" s="200">
        <v>0</v>
      </c>
      <c r="U73" s="200">
        <v>24.74</v>
      </c>
      <c r="V73" s="200">
        <v>5.36</v>
      </c>
      <c r="W73" s="200">
        <v>13.71</v>
      </c>
      <c r="X73" s="200">
        <v>43.32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26.64</v>
      </c>
      <c r="AR73" s="200">
        <v>2.3199999999999998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8.9499999999999993</v>
      </c>
      <c r="L74" s="200">
        <v>367.71</v>
      </c>
      <c r="M74" s="200">
        <v>22.74</v>
      </c>
      <c r="N74" s="200">
        <v>34.880000000000003</v>
      </c>
      <c r="O74" s="200">
        <v>0</v>
      </c>
      <c r="P74" s="200">
        <v>36.44</v>
      </c>
      <c r="Q74" s="200">
        <v>3.22</v>
      </c>
      <c r="R74" s="200">
        <v>12.52</v>
      </c>
      <c r="S74" s="200">
        <v>7.8</v>
      </c>
      <c r="T74" s="200">
        <v>0</v>
      </c>
      <c r="U74" s="200">
        <v>24.74</v>
      </c>
      <c r="V74" s="200">
        <v>5.36</v>
      </c>
      <c r="W74" s="200">
        <v>13.71</v>
      </c>
      <c r="X74" s="200">
        <v>43.32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74.78</v>
      </c>
      <c r="AQ74" s="200">
        <v>26.64</v>
      </c>
      <c r="AR74" s="200">
        <v>0.62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8.9499999999999993</v>
      </c>
      <c r="L75" s="200">
        <v>367.71</v>
      </c>
      <c r="M75" s="200">
        <v>22.74</v>
      </c>
      <c r="N75" s="200">
        <v>34.880000000000003</v>
      </c>
      <c r="O75" s="200">
        <v>0</v>
      </c>
      <c r="P75" s="200">
        <v>36.44</v>
      </c>
      <c r="Q75" s="200">
        <v>3.22</v>
      </c>
      <c r="R75" s="200">
        <v>12.52</v>
      </c>
      <c r="S75" s="200">
        <v>7.8</v>
      </c>
      <c r="T75" s="200">
        <v>0</v>
      </c>
      <c r="U75" s="200">
        <v>24.74</v>
      </c>
      <c r="V75" s="200">
        <v>5.36</v>
      </c>
      <c r="W75" s="200">
        <v>13.71</v>
      </c>
      <c r="X75" s="200">
        <v>43.32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74.78</v>
      </c>
      <c r="AQ75" s="200">
        <v>26.64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8.9499999999999993</v>
      </c>
      <c r="L76" s="200">
        <v>367.71</v>
      </c>
      <c r="M76" s="200">
        <v>22.74</v>
      </c>
      <c r="N76" s="200">
        <v>34.880000000000003</v>
      </c>
      <c r="O76" s="200">
        <v>0</v>
      </c>
      <c r="P76" s="200">
        <v>36.44</v>
      </c>
      <c r="Q76" s="200">
        <v>3.22</v>
      </c>
      <c r="R76" s="200">
        <v>12.52</v>
      </c>
      <c r="S76" s="200">
        <v>7.8</v>
      </c>
      <c r="T76" s="200">
        <v>0</v>
      </c>
      <c r="U76" s="200">
        <v>24.74</v>
      </c>
      <c r="V76" s="200">
        <v>5.36</v>
      </c>
      <c r="W76" s="200">
        <v>13.71</v>
      </c>
      <c r="X76" s="200">
        <v>43.32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74.78</v>
      </c>
      <c r="AQ76" s="200">
        <v>26.64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8.9499999999999993</v>
      </c>
      <c r="L77" s="200">
        <v>367.71</v>
      </c>
      <c r="M77" s="200">
        <v>22.74</v>
      </c>
      <c r="N77" s="200">
        <v>34.880000000000003</v>
      </c>
      <c r="O77" s="200">
        <v>0</v>
      </c>
      <c r="P77" s="200">
        <v>36.44</v>
      </c>
      <c r="Q77" s="200">
        <v>3.22</v>
      </c>
      <c r="R77" s="200">
        <v>12.52</v>
      </c>
      <c r="S77" s="200">
        <v>7.8</v>
      </c>
      <c r="T77" s="200">
        <v>0</v>
      </c>
      <c r="U77" s="200">
        <v>24.74</v>
      </c>
      <c r="V77" s="200">
        <v>5.36</v>
      </c>
      <c r="W77" s="200">
        <v>13.71</v>
      </c>
      <c r="X77" s="200">
        <v>43.32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74.78</v>
      </c>
      <c r="AQ77" s="200">
        <v>26.64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8.9499999999999993</v>
      </c>
      <c r="L78" s="200">
        <v>367.71</v>
      </c>
      <c r="M78" s="200">
        <v>22.74</v>
      </c>
      <c r="N78" s="200">
        <v>34.880000000000003</v>
      </c>
      <c r="O78" s="200">
        <v>0</v>
      </c>
      <c r="P78" s="200">
        <v>36.44</v>
      </c>
      <c r="Q78" s="200">
        <v>3.22</v>
      </c>
      <c r="R78" s="200">
        <v>12.52</v>
      </c>
      <c r="S78" s="200">
        <v>7.8</v>
      </c>
      <c r="T78" s="200">
        <v>0</v>
      </c>
      <c r="U78" s="200">
        <v>24.74</v>
      </c>
      <c r="V78" s="200">
        <v>5.36</v>
      </c>
      <c r="W78" s="200">
        <v>13.71</v>
      </c>
      <c r="X78" s="200">
        <v>43.32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74.78</v>
      </c>
      <c r="AQ78" s="200">
        <v>26.64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8.9499999999999993</v>
      </c>
      <c r="L79" s="200">
        <v>367.71</v>
      </c>
      <c r="M79" s="200">
        <v>24.62</v>
      </c>
      <c r="N79" s="200">
        <v>34.880000000000003</v>
      </c>
      <c r="O79" s="200">
        <v>0</v>
      </c>
      <c r="P79" s="200">
        <v>36.43</v>
      </c>
      <c r="Q79" s="200">
        <v>3.22</v>
      </c>
      <c r="R79" s="200">
        <v>12.52</v>
      </c>
      <c r="S79" s="200">
        <v>7.8</v>
      </c>
      <c r="T79" s="200">
        <v>0</v>
      </c>
      <c r="U79" s="200">
        <v>24.74</v>
      </c>
      <c r="V79" s="200">
        <v>5.36</v>
      </c>
      <c r="W79" s="200">
        <v>13.71</v>
      </c>
      <c r="X79" s="200">
        <v>43.32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74.78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8.9499999999999993</v>
      </c>
      <c r="L80" s="200">
        <v>367.71</v>
      </c>
      <c r="M80" s="200">
        <v>25.69</v>
      </c>
      <c r="N80" s="200">
        <v>34.880000000000003</v>
      </c>
      <c r="O80" s="200">
        <v>0</v>
      </c>
      <c r="P80" s="200">
        <v>36.43</v>
      </c>
      <c r="Q80" s="200">
        <v>3.22</v>
      </c>
      <c r="R80" s="200">
        <v>12.52</v>
      </c>
      <c r="S80" s="200">
        <v>7.8</v>
      </c>
      <c r="T80" s="200">
        <v>0</v>
      </c>
      <c r="U80" s="200">
        <v>24.74</v>
      </c>
      <c r="V80" s="200">
        <v>5.36</v>
      </c>
      <c r="W80" s="200">
        <v>13.71</v>
      </c>
      <c r="X80" s="200">
        <v>43.32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74.78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8.9499999999999993</v>
      </c>
      <c r="L81" s="200">
        <v>367.71</v>
      </c>
      <c r="M81" s="200">
        <v>25.69</v>
      </c>
      <c r="N81" s="200">
        <v>34.880000000000003</v>
      </c>
      <c r="O81" s="200">
        <v>0</v>
      </c>
      <c r="P81" s="200">
        <v>36.43</v>
      </c>
      <c r="Q81" s="200">
        <v>3.22</v>
      </c>
      <c r="R81" s="200">
        <v>12.52</v>
      </c>
      <c r="S81" s="200">
        <v>7.8</v>
      </c>
      <c r="T81" s="200">
        <v>0</v>
      </c>
      <c r="U81" s="200">
        <v>24.74</v>
      </c>
      <c r="V81" s="200">
        <v>5.36</v>
      </c>
      <c r="W81" s="200">
        <v>13.71</v>
      </c>
      <c r="X81" s="200">
        <v>43.32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74.78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8.9499999999999993</v>
      </c>
      <c r="L82" s="200">
        <v>367.71</v>
      </c>
      <c r="M82" s="200">
        <v>25.69</v>
      </c>
      <c r="N82" s="200">
        <v>34.880000000000003</v>
      </c>
      <c r="O82" s="200">
        <v>0</v>
      </c>
      <c r="P82" s="200">
        <v>36.43</v>
      </c>
      <c r="Q82" s="200">
        <v>3.22</v>
      </c>
      <c r="R82" s="200">
        <v>12.52</v>
      </c>
      <c r="S82" s="200">
        <v>7.8</v>
      </c>
      <c r="T82" s="200">
        <v>0</v>
      </c>
      <c r="U82" s="200">
        <v>24.74</v>
      </c>
      <c r="V82" s="200">
        <v>5.36</v>
      </c>
      <c r="W82" s="200">
        <v>13.71</v>
      </c>
      <c r="X82" s="200">
        <v>43.32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74.78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4.7300000000000004</v>
      </c>
      <c r="L83" s="200">
        <v>371.23</v>
      </c>
      <c r="M83" s="200">
        <v>25.69</v>
      </c>
      <c r="N83" s="200">
        <v>34.880000000000003</v>
      </c>
      <c r="O83" s="200">
        <v>0</v>
      </c>
      <c r="P83" s="200">
        <v>36.43</v>
      </c>
      <c r="Q83" s="200">
        <v>3.22</v>
      </c>
      <c r="R83" s="200">
        <v>12.52</v>
      </c>
      <c r="S83" s="200">
        <v>7.8</v>
      </c>
      <c r="T83" s="200">
        <v>0</v>
      </c>
      <c r="U83" s="200">
        <v>24.74</v>
      </c>
      <c r="V83" s="200">
        <v>5.36</v>
      </c>
      <c r="W83" s="200">
        <v>13.71</v>
      </c>
      <c r="X83" s="200">
        <v>43.32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75.52</v>
      </c>
      <c r="AQ83" s="200">
        <v>26.64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4.7300000000000004</v>
      </c>
      <c r="L84" s="200">
        <v>371.24</v>
      </c>
      <c r="M84" s="200">
        <v>25.69</v>
      </c>
      <c r="N84" s="200">
        <v>34.880000000000003</v>
      </c>
      <c r="O84" s="200">
        <v>0</v>
      </c>
      <c r="P84" s="200">
        <v>36.43</v>
      </c>
      <c r="Q84" s="200">
        <v>3.22</v>
      </c>
      <c r="R84" s="200">
        <v>12.52</v>
      </c>
      <c r="S84" s="200">
        <v>7.8</v>
      </c>
      <c r="T84" s="200">
        <v>0</v>
      </c>
      <c r="U84" s="200">
        <v>24.74</v>
      </c>
      <c r="V84" s="200">
        <v>5.36</v>
      </c>
      <c r="W84" s="200">
        <v>13.71</v>
      </c>
      <c r="X84" s="200">
        <v>43.32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75.52</v>
      </c>
      <c r="AQ84" s="200">
        <v>26.64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4.7300000000000004</v>
      </c>
      <c r="L85" s="200">
        <v>354.3</v>
      </c>
      <c r="M85" s="200">
        <v>25.69</v>
      </c>
      <c r="N85" s="200">
        <v>34.880000000000003</v>
      </c>
      <c r="O85" s="200">
        <v>0</v>
      </c>
      <c r="P85" s="200">
        <v>36.43</v>
      </c>
      <c r="Q85" s="200">
        <v>3.22</v>
      </c>
      <c r="R85" s="200">
        <v>12.52</v>
      </c>
      <c r="S85" s="200">
        <v>7.8</v>
      </c>
      <c r="T85" s="200">
        <v>0</v>
      </c>
      <c r="U85" s="200">
        <v>24.74</v>
      </c>
      <c r="V85" s="200">
        <v>5.36</v>
      </c>
      <c r="W85" s="200">
        <v>13.71</v>
      </c>
      <c r="X85" s="200">
        <v>43.32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75.52</v>
      </c>
      <c r="AQ85" s="200">
        <v>26.64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4.7300000000000004</v>
      </c>
      <c r="L86" s="200">
        <v>341.72</v>
      </c>
      <c r="M86" s="200">
        <v>25.69</v>
      </c>
      <c r="N86" s="200">
        <v>34.880000000000003</v>
      </c>
      <c r="O86" s="200">
        <v>0</v>
      </c>
      <c r="P86" s="200">
        <v>36.43</v>
      </c>
      <c r="Q86" s="200">
        <v>3.22</v>
      </c>
      <c r="R86" s="200">
        <v>12.52</v>
      </c>
      <c r="S86" s="200">
        <v>7.8</v>
      </c>
      <c r="T86" s="200">
        <v>0</v>
      </c>
      <c r="U86" s="200">
        <v>24.74</v>
      </c>
      <c r="V86" s="200">
        <v>5.36</v>
      </c>
      <c r="W86" s="200">
        <v>13.71</v>
      </c>
      <c r="X86" s="200">
        <v>43.32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75.52</v>
      </c>
      <c r="AQ86" s="200">
        <v>26.64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4.7300000000000004</v>
      </c>
      <c r="L87" s="200">
        <v>341.72</v>
      </c>
      <c r="M87" s="200">
        <v>25.69</v>
      </c>
      <c r="N87" s="200">
        <v>34.880000000000003</v>
      </c>
      <c r="O87" s="200">
        <v>0</v>
      </c>
      <c r="P87" s="200">
        <v>36.43</v>
      </c>
      <c r="Q87" s="200">
        <v>3.22</v>
      </c>
      <c r="R87" s="200">
        <v>12.52</v>
      </c>
      <c r="S87" s="200">
        <v>7.8</v>
      </c>
      <c r="T87" s="200">
        <v>0</v>
      </c>
      <c r="U87" s="200">
        <v>24.74</v>
      </c>
      <c r="V87" s="200">
        <v>5.36</v>
      </c>
      <c r="W87" s="200">
        <v>13.71</v>
      </c>
      <c r="X87" s="200">
        <v>43.32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56.25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4.7300000000000004</v>
      </c>
      <c r="L88" s="200">
        <v>298.41000000000003</v>
      </c>
      <c r="M88" s="200">
        <v>25.69</v>
      </c>
      <c r="N88" s="200">
        <v>34.880000000000003</v>
      </c>
      <c r="O88" s="200">
        <v>0</v>
      </c>
      <c r="P88" s="200">
        <v>36.43</v>
      </c>
      <c r="Q88" s="200">
        <v>2.89</v>
      </c>
      <c r="R88" s="200">
        <v>5.77</v>
      </c>
      <c r="S88" s="200">
        <v>3.85</v>
      </c>
      <c r="T88" s="200">
        <v>0</v>
      </c>
      <c r="U88" s="200">
        <v>24.74</v>
      </c>
      <c r="V88" s="200">
        <v>5.36</v>
      </c>
      <c r="W88" s="200">
        <v>13.71</v>
      </c>
      <c r="X88" s="200">
        <v>43.32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56.25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48.13</v>
      </c>
      <c r="AQ88" s="200">
        <v>11.14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4.7300000000000004</v>
      </c>
      <c r="L89" s="200">
        <v>243.37</v>
      </c>
      <c r="M89" s="200">
        <v>25.69</v>
      </c>
      <c r="N89" s="200">
        <v>34.880000000000003</v>
      </c>
      <c r="O89" s="200">
        <v>0</v>
      </c>
      <c r="P89" s="200">
        <v>36.43</v>
      </c>
      <c r="Q89" s="200">
        <v>2.89</v>
      </c>
      <c r="R89" s="200">
        <v>5.77</v>
      </c>
      <c r="S89" s="200">
        <v>3.85</v>
      </c>
      <c r="T89" s="200">
        <v>0</v>
      </c>
      <c r="U89" s="200">
        <v>24.74</v>
      </c>
      <c r="V89" s="200">
        <v>5.36</v>
      </c>
      <c r="W89" s="200">
        <v>13.71</v>
      </c>
      <c r="X89" s="200">
        <v>43.32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56.25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74.78</v>
      </c>
      <c r="AQ89" s="200">
        <v>7.7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4.7300000000000004</v>
      </c>
      <c r="L90" s="200">
        <v>204.07</v>
      </c>
      <c r="M90" s="200">
        <v>25.69</v>
      </c>
      <c r="N90" s="200">
        <v>34.880000000000003</v>
      </c>
      <c r="O90" s="200">
        <v>0</v>
      </c>
      <c r="P90" s="200">
        <v>36.43</v>
      </c>
      <c r="Q90" s="200">
        <v>3.22</v>
      </c>
      <c r="R90" s="200">
        <v>12.53</v>
      </c>
      <c r="S90" s="200">
        <v>7.8</v>
      </c>
      <c r="T90" s="200">
        <v>0</v>
      </c>
      <c r="U90" s="200">
        <v>24.74</v>
      </c>
      <c r="V90" s="200">
        <v>5.36</v>
      </c>
      <c r="W90" s="200">
        <v>13.71</v>
      </c>
      <c r="X90" s="200">
        <v>43.32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56.25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74.78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4.7300000000000004</v>
      </c>
      <c r="L91" s="200">
        <v>204.07</v>
      </c>
      <c r="M91" s="200">
        <v>25.69</v>
      </c>
      <c r="N91" s="200">
        <v>34.880000000000003</v>
      </c>
      <c r="O91" s="200">
        <v>0</v>
      </c>
      <c r="P91" s="200">
        <v>36.43</v>
      </c>
      <c r="Q91" s="200">
        <v>2.89</v>
      </c>
      <c r="R91" s="200">
        <v>5.77</v>
      </c>
      <c r="S91" s="200">
        <v>3.85</v>
      </c>
      <c r="T91" s="200">
        <v>0</v>
      </c>
      <c r="U91" s="200">
        <v>24.74</v>
      </c>
      <c r="V91" s="200">
        <v>5.36</v>
      </c>
      <c r="W91" s="200">
        <v>13.71</v>
      </c>
      <c r="X91" s="200">
        <v>43.32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57.72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74.78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4.7300000000000004</v>
      </c>
      <c r="L92" s="200">
        <v>204.07</v>
      </c>
      <c r="M92" s="200">
        <v>25.69</v>
      </c>
      <c r="N92" s="200">
        <v>34.880000000000003</v>
      </c>
      <c r="O92" s="200">
        <v>0</v>
      </c>
      <c r="P92" s="200">
        <v>36.43</v>
      </c>
      <c r="Q92" s="200">
        <v>2.89</v>
      </c>
      <c r="R92" s="200">
        <v>5.77</v>
      </c>
      <c r="S92" s="200">
        <v>3.85</v>
      </c>
      <c r="T92" s="200">
        <v>0</v>
      </c>
      <c r="U92" s="200">
        <v>24.74</v>
      </c>
      <c r="V92" s="200">
        <v>5.36</v>
      </c>
      <c r="W92" s="200">
        <v>13.71</v>
      </c>
      <c r="X92" s="200">
        <v>43.32</v>
      </c>
      <c r="Y92" s="200">
        <v>0</v>
      </c>
      <c r="Z92">
        <v>0</v>
      </c>
      <c r="AA92" s="200">
        <v>11.24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57.72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48.13</v>
      </c>
      <c r="AQ92" s="200">
        <v>7.7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4.7300000000000004</v>
      </c>
      <c r="L93" s="200">
        <v>204.07</v>
      </c>
      <c r="M93" s="200">
        <v>25.69</v>
      </c>
      <c r="N93" s="200">
        <v>34.880000000000003</v>
      </c>
      <c r="O93" s="200">
        <v>0</v>
      </c>
      <c r="P93" s="200">
        <v>36.43</v>
      </c>
      <c r="Q93" s="200">
        <v>2.89</v>
      </c>
      <c r="R93" s="200">
        <v>5.77</v>
      </c>
      <c r="S93" s="200">
        <v>3.85</v>
      </c>
      <c r="T93" s="200">
        <v>0</v>
      </c>
      <c r="U93" s="200">
        <v>24.74</v>
      </c>
      <c r="V93" s="200">
        <v>6.12</v>
      </c>
      <c r="W93" s="200">
        <v>13.71</v>
      </c>
      <c r="X93" s="200">
        <v>43.32</v>
      </c>
      <c r="Y93" s="200">
        <v>0</v>
      </c>
      <c r="Z93">
        <v>0</v>
      </c>
      <c r="AA93" s="200">
        <v>11.24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57.72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48.13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4.7300000000000004</v>
      </c>
      <c r="L94" s="200">
        <v>204.07</v>
      </c>
      <c r="M94" s="200">
        <v>25.69</v>
      </c>
      <c r="N94" s="200">
        <v>34.880000000000003</v>
      </c>
      <c r="O94" s="200">
        <v>0</v>
      </c>
      <c r="P94" s="200">
        <v>36.43</v>
      </c>
      <c r="Q94" s="200">
        <v>2.89</v>
      </c>
      <c r="R94" s="200">
        <v>5.77</v>
      </c>
      <c r="S94" s="200">
        <v>3.85</v>
      </c>
      <c r="T94" s="200">
        <v>0</v>
      </c>
      <c r="U94" s="200">
        <v>24.74</v>
      </c>
      <c r="V94" s="200">
        <v>6.12</v>
      </c>
      <c r="W94" s="200">
        <v>13.71</v>
      </c>
      <c r="X94" s="200">
        <v>43.32</v>
      </c>
      <c r="Y94" s="200">
        <v>0</v>
      </c>
      <c r="Z94">
        <v>0</v>
      </c>
      <c r="AA94" s="200">
        <v>11.24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57.72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48.13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4.7300000000000004</v>
      </c>
      <c r="L95" s="200">
        <v>204.07</v>
      </c>
      <c r="M95" s="200">
        <v>25.69</v>
      </c>
      <c r="N95" s="200">
        <v>34.880000000000003</v>
      </c>
      <c r="O95" s="200">
        <v>0</v>
      </c>
      <c r="P95" s="200">
        <v>36.43</v>
      </c>
      <c r="Q95" s="200">
        <v>2.89</v>
      </c>
      <c r="R95" s="200">
        <v>5.77</v>
      </c>
      <c r="S95" s="200">
        <v>3.85</v>
      </c>
      <c r="T95" s="200">
        <v>0</v>
      </c>
      <c r="U95" s="200">
        <v>24.74</v>
      </c>
      <c r="V95" s="200">
        <v>6.12</v>
      </c>
      <c r="W95" s="200">
        <v>13.71</v>
      </c>
      <c r="X95" s="200">
        <v>43.32</v>
      </c>
      <c r="Y95" s="200">
        <v>0</v>
      </c>
      <c r="Z95">
        <v>0</v>
      </c>
      <c r="AA95" s="200">
        <v>11.24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57.72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48.13</v>
      </c>
      <c r="AQ95" s="200">
        <v>7.7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4.7300000000000004</v>
      </c>
      <c r="L96" s="200">
        <v>204.07</v>
      </c>
      <c r="M96" s="200">
        <v>25.69</v>
      </c>
      <c r="N96" s="200">
        <v>34.880000000000003</v>
      </c>
      <c r="O96" s="200">
        <v>0</v>
      </c>
      <c r="P96" s="200">
        <v>36.43</v>
      </c>
      <c r="Q96" s="200">
        <v>2.89</v>
      </c>
      <c r="R96" s="200">
        <v>5.77</v>
      </c>
      <c r="S96" s="200">
        <v>3.85</v>
      </c>
      <c r="T96" s="200">
        <v>0</v>
      </c>
      <c r="U96" s="200">
        <v>24.74</v>
      </c>
      <c r="V96" s="200">
        <v>6.12</v>
      </c>
      <c r="W96" s="200">
        <v>13.71</v>
      </c>
      <c r="X96" s="200">
        <v>43.32</v>
      </c>
      <c r="Y96" s="200">
        <v>0</v>
      </c>
      <c r="Z96">
        <v>0</v>
      </c>
      <c r="AA96" s="200">
        <v>11.24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57.72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48.13</v>
      </c>
      <c r="AQ96" s="200">
        <v>7.7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4.7300000000000004</v>
      </c>
      <c r="L97" s="200">
        <v>204.54</v>
      </c>
      <c r="M97" s="200">
        <v>25.69</v>
      </c>
      <c r="N97" s="200">
        <v>34.880000000000003</v>
      </c>
      <c r="O97" s="200">
        <v>0</v>
      </c>
      <c r="P97" s="200">
        <v>36.43</v>
      </c>
      <c r="Q97" s="200">
        <v>3.22</v>
      </c>
      <c r="R97" s="200">
        <v>12.53</v>
      </c>
      <c r="S97" s="200">
        <v>7.8</v>
      </c>
      <c r="T97" s="200">
        <v>0</v>
      </c>
      <c r="U97" s="200">
        <v>24.74</v>
      </c>
      <c r="V97" s="200">
        <v>6.12</v>
      </c>
      <c r="W97" s="200">
        <v>13.71</v>
      </c>
      <c r="X97" s="200">
        <v>43.32</v>
      </c>
      <c r="Y97" s="200">
        <v>0</v>
      </c>
      <c r="Z97">
        <v>0</v>
      </c>
      <c r="AA97" s="200">
        <v>11.24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57.72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74.78</v>
      </c>
      <c r="AQ97" s="200">
        <v>26.63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4.7300000000000004</v>
      </c>
      <c r="L98" s="200">
        <v>204.54</v>
      </c>
      <c r="M98" s="200">
        <v>25.69</v>
      </c>
      <c r="N98" s="200">
        <v>34.880000000000003</v>
      </c>
      <c r="O98" s="200">
        <v>0</v>
      </c>
      <c r="P98" s="200">
        <v>36.43</v>
      </c>
      <c r="Q98" s="200">
        <v>3.22</v>
      </c>
      <c r="R98" s="200">
        <v>12.53</v>
      </c>
      <c r="S98" s="200">
        <v>7.8</v>
      </c>
      <c r="T98" s="200">
        <v>0</v>
      </c>
      <c r="U98" s="200">
        <v>24.74</v>
      </c>
      <c r="V98" s="200">
        <v>6.12</v>
      </c>
      <c r="W98" s="200">
        <v>13.71</v>
      </c>
      <c r="X98" s="200">
        <v>43.32</v>
      </c>
      <c r="Y98" s="200">
        <v>0</v>
      </c>
      <c r="Z98">
        <v>0</v>
      </c>
      <c r="AA98" s="200">
        <v>11.24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57.72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74.78</v>
      </c>
      <c r="AQ98" s="200">
        <v>26.63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0.14435250000000016</v>
      </c>
      <c r="L99">
        <f t="shared" si="0"/>
        <v>6.7183374999999979</v>
      </c>
      <c r="M99">
        <f t="shared" si="0"/>
        <v>0.60712750000000026</v>
      </c>
      <c r="N99">
        <f t="shared" si="0"/>
        <v>0.83712000000000186</v>
      </c>
      <c r="O99">
        <f t="shared" si="0"/>
        <v>0</v>
      </c>
      <c r="P99">
        <f t="shared" si="0"/>
        <v>0.88066999999999951</v>
      </c>
      <c r="Q99">
        <f t="shared" si="0"/>
        <v>6.9172499999999956E-2</v>
      </c>
      <c r="R99">
        <f t="shared" si="0"/>
        <v>0.24906999999999974</v>
      </c>
      <c r="S99">
        <f t="shared" si="0"/>
        <v>0.15241500000000005</v>
      </c>
      <c r="T99">
        <f t="shared" si="0"/>
        <v>0</v>
      </c>
      <c r="U99">
        <f t="shared" si="0"/>
        <v>0.5937599999999994</v>
      </c>
      <c r="V99">
        <f t="shared" si="0"/>
        <v>0.12244250000000016</v>
      </c>
      <c r="W99">
        <f t="shared" si="0"/>
        <v>0.29769750000000034</v>
      </c>
      <c r="X99">
        <f t="shared" si="0"/>
        <v>0.93855500000000136</v>
      </c>
      <c r="Y99">
        <f t="shared" si="0"/>
        <v>0</v>
      </c>
      <c r="Z99">
        <f t="shared" si="0"/>
        <v>0</v>
      </c>
      <c r="AA99">
        <f t="shared" si="0"/>
        <v>0.26688000000000006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1.4053475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1.4436875000000007</v>
      </c>
      <c r="AQ99">
        <f t="shared" si="0"/>
        <v>0.46499500000000082</v>
      </c>
      <c r="AR99">
        <f t="shared" si="0"/>
        <v>0.22667000000000015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262.97000000000003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262.97000000000003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150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240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235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249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250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203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235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239</v>
      </c>
      <c r="P34" s="200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199</v>
      </c>
      <c r="P35" s="200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204</v>
      </c>
      <c r="P36" s="200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196</v>
      </c>
      <c r="P37" s="200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226</v>
      </c>
      <c r="P38" s="200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246</v>
      </c>
      <c r="P39" s="200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249</v>
      </c>
      <c r="P40" s="200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260</v>
      </c>
      <c r="P41" s="200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262</v>
      </c>
      <c r="P42" s="200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219</v>
      </c>
      <c r="P43" s="200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217</v>
      </c>
      <c r="P44" s="200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204</v>
      </c>
      <c r="P45" s="200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194</v>
      </c>
      <c r="P46" s="200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150</v>
      </c>
      <c r="P47" s="200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150</v>
      </c>
      <c r="P48" s="200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</v>
      </c>
      <c r="P70" s="200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150</v>
      </c>
      <c r="P71" s="200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150</v>
      </c>
      <c r="P72" s="200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150</v>
      </c>
      <c r="P73" s="200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150</v>
      </c>
      <c r="P74" s="200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226</v>
      </c>
      <c r="P75" s="200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221</v>
      </c>
      <c r="P76" s="200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203</v>
      </c>
      <c r="P77" s="200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197</v>
      </c>
      <c r="P78" s="200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150</v>
      </c>
      <c r="P79" s="200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150</v>
      </c>
      <c r="P80" s="200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120</v>
      </c>
      <c r="P81" s="200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50</v>
      </c>
      <c r="P82" s="200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287.45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287.45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0.88100000000000001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7.4852100000000013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3.3984999999999999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237.37</v>
      </c>
      <c r="L3" s="200">
        <v>2.4300000000000002</v>
      </c>
      <c r="M3" s="200">
        <v>2.38</v>
      </c>
      <c r="N3" s="200">
        <v>1.94</v>
      </c>
      <c r="O3" s="200">
        <v>1.37</v>
      </c>
      <c r="P3" s="200">
        <v>0.91</v>
      </c>
      <c r="Q3" s="200">
        <v>0.94</v>
      </c>
      <c r="R3" s="200">
        <v>8.6199999999999992</v>
      </c>
      <c r="S3" s="200">
        <v>4.8499999999999996</v>
      </c>
      <c r="T3" s="200">
        <v>0</v>
      </c>
      <c r="U3" s="200">
        <v>2.3199999999999998</v>
      </c>
      <c r="V3" s="200">
        <v>1.72</v>
      </c>
      <c r="W3" s="200">
        <v>9.49</v>
      </c>
      <c r="X3" s="200">
        <v>30.03</v>
      </c>
      <c r="Y3" s="200">
        <v>0</v>
      </c>
      <c r="Z3" s="200">
        <v>64.47</v>
      </c>
      <c r="AA3" s="200">
        <v>25.18</v>
      </c>
      <c r="AB3" s="200">
        <v>0</v>
      </c>
      <c r="AC3" s="200">
        <v>0.88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242.99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237.37</v>
      </c>
      <c r="L4" s="200">
        <v>2.4300000000000002</v>
      </c>
      <c r="M4" s="200">
        <v>2.38</v>
      </c>
      <c r="N4" s="200">
        <v>1.94</v>
      </c>
      <c r="O4" s="200">
        <v>1.37</v>
      </c>
      <c r="P4" s="200">
        <v>0.91</v>
      </c>
      <c r="Q4" s="200">
        <v>0.94</v>
      </c>
      <c r="R4" s="200">
        <v>8.6199999999999992</v>
      </c>
      <c r="S4" s="200">
        <v>4.8499999999999996</v>
      </c>
      <c r="T4" s="200">
        <v>0</v>
      </c>
      <c r="U4" s="200">
        <v>2.3199999999999998</v>
      </c>
      <c r="V4" s="200">
        <v>2.9</v>
      </c>
      <c r="W4" s="200">
        <v>9.49</v>
      </c>
      <c r="X4" s="200">
        <v>30.03</v>
      </c>
      <c r="Y4" s="200">
        <v>0</v>
      </c>
      <c r="Z4" s="200">
        <v>64.47</v>
      </c>
      <c r="AA4" s="200">
        <v>25.18</v>
      </c>
      <c r="AB4" s="200">
        <v>0</v>
      </c>
      <c r="AC4" s="200">
        <v>0.88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242.99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237.37</v>
      </c>
      <c r="L5" s="200">
        <v>2.4300000000000002</v>
      </c>
      <c r="M5" s="200">
        <v>2.38</v>
      </c>
      <c r="N5" s="200">
        <v>1.94</v>
      </c>
      <c r="O5" s="200">
        <v>1.37</v>
      </c>
      <c r="P5" s="200">
        <v>0.96</v>
      </c>
      <c r="Q5" s="200">
        <v>0.94</v>
      </c>
      <c r="R5" s="200">
        <v>8.6199999999999992</v>
      </c>
      <c r="S5" s="200">
        <v>4.8499999999999996</v>
      </c>
      <c r="T5" s="200">
        <v>0</v>
      </c>
      <c r="U5" s="200">
        <v>2.3199999999999998</v>
      </c>
      <c r="V5" s="200">
        <v>3.16</v>
      </c>
      <c r="W5" s="200">
        <v>9.49</v>
      </c>
      <c r="X5" s="200">
        <v>30.03</v>
      </c>
      <c r="Y5" s="200">
        <v>0</v>
      </c>
      <c r="Z5" s="200">
        <v>64.47</v>
      </c>
      <c r="AA5" s="200">
        <v>25.18</v>
      </c>
      <c r="AB5" s="200">
        <v>0</v>
      </c>
      <c r="AC5" s="200">
        <v>0.88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242.99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237.37</v>
      </c>
      <c r="L6" s="200">
        <v>2.4300000000000002</v>
      </c>
      <c r="M6" s="200">
        <v>2.38</v>
      </c>
      <c r="N6" s="200">
        <v>1.94</v>
      </c>
      <c r="O6" s="200">
        <v>1.37</v>
      </c>
      <c r="P6" s="200">
        <v>0.93</v>
      </c>
      <c r="Q6" s="200">
        <v>0.94</v>
      </c>
      <c r="R6" s="200">
        <v>8.6199999999999992</v>
      </c>
      <c r="S6" s="200">
        <v>4.8499999999999996</v>
      </c>
      <c r="T6" s="200">
        <v>0</v>
      </c>
      <c r="U6" s="200">
        <v>2.3199999999999998</v>
      </c>
      <c r="V6" s="200">
        <v>3.16</v>
      </c>
      <c r="W6" s="200">
        <v>9.49</v>
      </c>
      <c r="X6" s="200">
        <v>30.03</v>
      </c>
      <c r="Y6" s="200">
        <v>0</v>
      </c>
      <c r="Z6" s="200">
        <v>64.47</v>
      </c>
      <c r="AA6" s="200">
        <v>25.18</v>
      </c>
      <c r="AB6" s="200">
        <v>0</v>
      </c>
      <c r="AC6" s="200">
        <v>0.88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242.99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237.37</v>
      </c>
      <c r="L7" s="200">
        <v>2.4300000000000002</v>
      </c>
      <c r="M7" s="200">
        <v>2.38</v>
      </c>
      <c r="N7" s="200">
        <v>1.94</v>
      </c>
      <c r="O7" s="200">
        <v>1.37</v>
      </c>
      <c r="P7" s="200">
        <v>0.93</v>
      </c>
      <c r="Q7" s="200">
        <v>0.94</v>
      </c>
      <c r="R7" s="200">
        <v>8.6199999999999992</v>
      </c>
      <c r="S7" s="200">
        <v>4.8499999999999996</v>
      </c>
      <c r="T7" s="200">
        <v>0</v>
      </c>
      <c r="U7" s="200">
        <v>2.3199999999999998</v>
      </c>
      <c r="V7" s="200">
        <v>3.16</v>
      </c>
      <c r="W7" s="200">
        <v>9.49</v>
      </c>
      <c r="X7" s="200">
        <v>30.03</v>
      </c>
      <c r="Y7" s="200">
        <v>0</v>
      </c>
      <c r="Z7" s="200">
        <v>64.47</v>
      </c>
      <c r="AA7" s="200">
        <v>25.18</v>
      </c>
      <c r="AB7" s="200">
        <v>0</v>
      </c>
      <c r="AC7" s="200">
        <v>0.88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242.99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237.37</v>
      </c>
      <c r="L8" s="200">
        <v>2.4300000000000002</v>
      </c>
      <c r="M8" s="200">
        <v>2.38</v>
      </c>
      <c r="N8" s="200">
        <v>1.94</v>
      </c>
      <c r="O8" s="200">
        <v>1.37</v>
      </c>
      <c r="P8" s="200">
        <v>0.93</v>
      </c>
      <c r="Q8" s="200">
        <v>0.94</v>
      </c>
      <c r="R8" s="200">
        <v>8.6199999999999992</v>
      </c>
      <c r="S8" s="200">
        <v>4.8499999999999996</v>
      </c>
      <c r="T8" s="200">
        <v>0</v>
      </c>
      <c r="U8" s="200">
        <v>2.3199999999999998</v>
      </c>
      <c r="V8" s="200">
        <v>3.16</v>
      </c>
      <c r="W8" s="200">
        <v>9.49</v>
      </c>
      <c r="X8" s="200">
        <v>30.03</v>
      </c>
      <c r="Y8" s="200">
        <v>0</v>
      </c>
      <c r="Z8" s="200">
        <v>64.47</v>
      </c>
      <c r="AA8" s="200">
        <v>25.18</v>
      </c>
      <c r="AB8" s="200">
        <v>0</v>
      </c>
      <c r="AC8" s="200">
        <v>0.88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242.99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237.37</v>
      </c>
      <c r="L9" s="200">
        <v>2.4300000000000002</v>
      </c>
      <c r="M9" s="200">
        <v>2.38</v>
      </c>
      <c r="N9" s="200">
        <v>1.94</v>
      </c>
      <c r="O9" s="200">
        <v>1.37</v>
      </c>
      <c r="P9" s="200">
        <v>0.93</v>
      </c>
      <c r="Q9" s="200">
        <v>0.94</v>
      </c>
      <c r="R9" s="200">
        <v>8.6199999999999992</v>
      </c>
      <c r="S9" s="200">
        <v>4.8499999999999996</v>
      </c>
      <c r="T9" s="200">
        <v>0</v>
      </c>
      <c r="U9" s="200">
        <v>2.3199999999999998</v>
      </c>
      <c r="V9" s="200">
        <v>3.16</v>
      </c>
      <c r="W9" s="200">
        <v>9.49</v>
      </c>
      <c r="X9" s="200">
        <v>30.03</v>
      </c>
      <c r="Y9" s="200">
        <v>0</v>
      </c>
      <c r="Z9" s="200">
        <v>64.47</v>
      </c>
      <c r="AA9" s="200">
        <v>25.18</v>
      </c>
      <c r="AB9" s="200">
        <v>0</v>
      </c>
      <c r="AC9" s="200">
        <v>0.88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242.99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237.37</v>
      </c>
      <c r="L10" s="200">
        <v>2.4300000000000002</v>
      </c>
      <c r="M10" s="200">
        <v>2.38</v>
      </c>
      <c r="N10" s="200">
        <v>1.94</v>
      </c>
      <c r="O10" s="200">
        <v>1.37</v>
      </c>
      <c r="P10" s="200">
        <v>0.93</v>
      </c>
      <c r="Q10" s="200">
        <v>0.94</v>
      </c>
      <c r="R10" s="200">
        <v>8.6199999999999992</v>
      </c>
      <c r="S10" s="200">
        <v>4.8499999999999996</v>
      </c>
      <c r="T10" s="200">
        <v>0</v>
      </c>
      <c r="U10" s="200">
        <v>2.3199999999999998</v>
      </c>
      <c r="V10" s="200">
        <v>3.16</v>
      </c>
      <c r="W10" s="200">
        <v>9.49</v>
      </c>
      <c r="X10" s="200">
        <v>30.03</v>
      </c>
      <c r="Y10" s="200">
        <v>0</v>
      </c>
      <c r="Z10" s="200">
        <v>64.47</v>
      </c>
      <c r="AA10" s="200">
        <v>25.18</v>
      </c>
      <c r="AB10" s="200">
        <v>0</v>
      </c>
      <c r="AC10" s="200">
        <v>0.88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242.99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237.37</v>
      </c>
      <c r="L11" s="200">
        <v>2.4300000000000002</v>
      </c>
      <c r="M11" s="200">
        <v>2.38</v>
      </c>
      <c r="N11" s="200">
        <v>1.94</v>
      </c>
      <c r="O11" s="200">
        <v>1.37</v>
      </c>
      <c r="P11" s="200">
        <v>0.93</v>
      </c>
      <c r="Q11" s="200">
        <v>0.94</v>
      </c>
      <c r="R11" s="200">
        <v>8.6199999999999992</v>
      </c>
      <c r="S11" s="200">
        <v>4.8499999999999996</v>
      </c>
      <c r="T11" s="200">
        <v>0</v>
      </c>
      <c r="U11" s="200">
        <v>2.3199999999999998</v>
      </c>
      <c r="V11" s="200">
        <v>3.16</v>
      </c>
      <c r="W11" s="200">
        <v>9.49</v>
      </c>
      <c r="X11" s="200">
        <v>30.03</v>
      </c>
      <c r="Y11" s="200">
        <v>0</v>
      </c>
      <c r="Z11" s="200">
        <v>64.47</v>
      </c>
      <c r="AA11" s="200">
        <v>25.18</v>
      </c>
      <c r="AB11" s="200">
        <v>0</v>
      </c>
      <c r="AC11" s="200">
        <v>0.88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242.99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237.37</v>
      </c>
      <c r="L12" s="200">
        <v>2.4300000000000002</v>
      </c>
      <c r="M12" s="200">
        <v>2.38</v>
      </c>
      <c r="N12" s="200">
        <v>1.94</v>
      </c>
      <c r="O12" s="200">
        <v>1.37</v>
      </c>
      <c r="P12" s="200">
        <v>0.93</v>
      </c>
      <c r="Q12" s="200">
        <v>0.94</v>
      </c>
      <c r="R12" s="200">
        <v>8.6199999999999992</v>
      </c>
      <c r="S12" s="200">
        <v>4.8499999999999996</v>
      </c>
      <c r="T12" s="200">
        <v>0</v>
      </c>
      <c r="U12" s="200">
        <v>2.3199999999999998</v>
      </c>
      <c r="V12" s="200">
        <v>3.16</v>
      </c>
      <c r="W12" s="200">
        <v>9.49</v>
      </c>
      <c r="X12" s="200">
        <v>30.03</v>
      </c>
      <c r="Y12" s="200">
        <v>0</v>
      </c>
      <c r="Z12" s="200">
        <v>64.47</v>
      </c>
      <c r="AA12" s="200">
        <v>25.18</v>
      </c>
      <c r="AB12" s="200">
        <v>0</v>
      </c>
      <c r="AC12" s="200">
        <v>0.88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242.99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237.37</v>
      </c>
      <c r="L13" s="200">
        <v>2.4300000000000002</v>
      </c>
      <c r="M13" s="200">
        <v>2.38</v>
      </c>
      <c r="N13" s="200">
        <v>1.94</v>
      </c>
      <c r="O13" s="200">
        <v>1.37</v>
      </c>
      <c r="P13" s="200">
        <v>0.93</v>
      </c>
      <c r="Q13" s="200">
        <v>0.94</v>
      </c>
      <c r="R13" s="200">
        <v>8.6199999999999992</v>
      </c>
      <c r="S13" s="200">
        <v>4.8499999999999996</v>
      </c>
      <c r="T13" s="200">
        <v>0</v>
      </c>
      <c r="U13" s="200">
        <v>2.3199999999999998</v>
      </c>
      <c r="V13" s="200">
        <v>3.16</v>
      </c>
      <c r="W13" s="200">
        <v>9.49</v>
      </c>
      <c r="X13" s="200">
        <v>30.03</v>
      </c>
      <c r="Y13" s="200">
        <v>0</v>
      </c>
      <c r="Z13" s="200">
        <v>64.47</v>
      </c>
      <c r="AA13" s="200">
        <v>25.18</v>
      </c>
      <c r="AB13" s="200">
        <v>0</v>
      </c>
      <c r="AC13" s="200">
        <v>0.88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242.99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237.37</v>
      </c>
      <c r="L14" s="200">
        <v>2.4300000000000002</v>
      </c>
      <c r="M14" s="200">
        <v>2.38</v>
      </c>
      <c r="N14" s="200">
        <v>1.94</v>
      </c>
      <c r="O14" s="200">
        <v>1.37</v>
      </c>
      <c r="P14" s="200">
        <v>0.93</v>
      </c>
      <c r="Q14" s="200">
        <v>0.94</v>
      </c>
      <c r="R14" s="200">
        <v>8.6199999999999992</v>
      </c>
      <c r="S14" s="200">
        <v>4.8499999999999996</v>
      </c>
      <c r="T14" s="200">
        <v>0</v>
      </c>
      <c r="U14" s="200">
        <v>2.3199999999999998</v>
      </c>
      <c r="V14" s="200">
        <v>3.16</v>
      </c>
      <c r="W14" s="200">
        <v>9.49</v>
      </c>
      <c r="X14" s="200">
        <v>30.03</v>
      </c>
      <c r="Y14" s="200">
        <v>0</v>
      </c>
      <c r="Z14" s="200">
        <v>64.47</v>
      </c>
      <c r="AA14" s="200">
        <v>25.18</v>
      </c>
      <c r="AB14" s="200">
        <v>0</v>
      </c>
      <c r="AC14" s="200">
        <v>0.88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242.99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237.37</v>
      </c>
      <c r="L15" s="200">
        <v>2.4300000000000002</v>
      </c>
      <c r="M15" s="200">
        <v>2.38</v>
      </c>
      <c r="N15" s="200">
        <v>1.94</v>
      </c>
      <c r="O15" s="200">
        <v>1.37</v>
      </c>
      <c r="P15" s="200">
        <v>0.93</v>
      </c>
      <c r="Q15" s="200">
        <v>0.94</v>
      </c>
      <c r="R15" s="200">
        <v>8.6199999999999992</v>
      </c>
      <c r="S15" s="200">
        <v>4.8499999999999996</v>
      </c>
      <c r="T15" s="200">
        <v>0</v>
      </c>
      <c r="U15" s="200">
        <v>2.3199999999999998</v>
      </c>
      <c r="V15" s="200">
        <v>3.16</v>
      </c>
      <c r="W15" s="200">
        <v>9.49</v>
      </c>
      <c r="X15" s="200">
        <v>30.03</v>
      </c>
      <c r="Y15" s="200">
        <v>0</v>
      </c>
      <c r="Z15" s="200">
        <v>64.47</v>
      </c>
      <c r="AA15" s="200">
        <v>25.18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242.99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237.37</v>
      </c>
      <c r="L16" s="200">
        <v>2.4300000000000002</v>
      </c>
      <c r="M16" s="200">
        <v>2.38</v>
      </c>
      <c r="N16" s="200">
        <v>1.94</v>
      </c>
      <c r="O16" s="200">
        <v>1.37</v>
      </c>
      <c r="P16" s="200">
        <v>0.93</v>
      </c>
      <c r="Q16" s="200">
        <v>0.94</v>
      </c>
      <c r="R16" s="200">
        <v>8.6199999999999992</v>
      </c>
      <c r="S16" s="200">
        <v>4.8499999999999996</v>
      </c>
      <c r="T16" s="200">
        <v>0</v>
      </c>
      <c r="U16" s="200">
        <v>2.3199999999999998</v>
      </c>
      <c r="V16" s="200">
        <v>3.16</v>
      </c>
      <c r="W16" s="200">
        <v>9.49</v>
      </c>
      <c r="X16" s="200">
        <v>30.03</v>
      </c>
      <c r="Y16" s="200">
        <v>0</v>
      </c>
      <c r="Z16" s="200">
        <v>64.47</v>
      </c>
      <c r="AA16" s="200">
        <v>25.18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242.99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237.37</v>
      </c>
      <c r="L17" s="200">
        <v>2.4300000000000002</v>
      </c>
      <c r="M17" s="200">
        <v>2.38</v>
      </c>
      <c r="N17" s="200">
        <v>1.94</v>
      </c>
      <c r="O17" s="200">
        <v>1.37</v>
      </c>
      <c r="P17" s="200">
        <v>0.93</v>
      </c>
      <c r="Q17" s="200">
        <v>0.94</v>
      </c>
      <c r="R17" s="200">
        <v>8.6199999999999992</v>
      </c>
      <c r="S17" s="200">
        <v>4.8499999999999996</v>
      </c>
      <c r="T17" s="200">
        <v>0</v>
      </c>
      <c r="U17" s="200">
        <v>2.3199999999999998</v>
      </c>
      <c r="V17" s="200">
        <v>3.16</v>
      </c>
      <c r="W17" s="200">
        <v>9.49</v>
      </c>
      <c r="X17" s="200">
        <v>30.03</v>
      </c>
      <c r="Y17" s="200">
        <v>0</v>
      </c>
      <c r="Z17" s="200">
        <v>64.47</v>
      </c>
      <c r="AA17" s="200">
        <v>25.18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242.99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237.37</v>
      </c>
      <c r="L18" s="200">
        <v>2.4300000000000002</v>
      </c>
      <c r="M18" s="200">
        <v>2.38</v>
      </c>
      <c r="N18" s="200">
        <v>1.94</v>
      </c>
      <c r="O18" s="200">
        <v>1.37</v>
      </c>
      <c r="P18" s="200">
        <v>0.93</v>
      </c>
      <c r="Q18" s="200">
        <v>0.94</v>
      </c>
      <c r="R18" s="200">
        <v>8.6199999999999992</v>
      </c>
      <c r="S18" s="200">
        <v>4.8499999999999996</v>
      </c>
      <c r="T18" s="200">
        <v>0</v>
      </c>
      <c r="U18" s="200">
        <v>2.3199999999999998</v>
      </c>
      <c r="V18" s="200">
        <v>3.16</v>
      </c>
      <c r="W18" s="200">
        <v>9.49</v>
      </c>
      <c r="X18" s="200">
        <v>30.03</v>
      </c>
      <c r="Y18" s="200">
        <v>0</v>
      </c>
      <c r="Z18" s="200">
        <v>64.47</v>
      </c>
      <c r="AA18" s="200">
        <v>25.18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242.99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237.37</v>
      </c>
      <c r="L19" s="200">
        <v>2.4300000000000002</v>
      </c>
      <c r="M19" s="200">
        <v>2.38</v>
      </c>
      <c r="N19" s="200">
        <v>1.94</v>
      </c>
      <c r="O19" s="200">
        <v>1.37</v>
      </c>
      <c r="P19" s="200">
        <v>0.93</v>
      </c>
      <c r="Q19" s="200">
        <v>0.94</v>
      </c>
      <c r="R19" s="200">
        <v>8.6199999999999992</v>
      </c>
      <c r="S19" s="200">
        <v>4.8499999999999996</v>
      </c>
      <c r="T19" s="200">
        <v>0</v>
      </c>
      <c r="U19" s="200">
        <v>2.3199999999999998</v>
      </c>
      <c r="V19" s="200">
        <v>3.16</v>
      </c>
      <c r="W19" s="200">
        <v>9.49</v>
      </c>
      <c r="X19" s="200">
        <v>30.03</v>
      </c>
      <c r="Y19" s="200">
        <v>0</v>
      </c>
      <c r="Z19" s="200">
        <v>64.47</v>
      </c>
      <c r="AA19" s="200">
        <v>25.18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242.99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237.37</v>
      </c>
      <c r="L20" s="200">
        <v>2.4300000000000002</v>
      </c>
      <c r="M20" s="200">
        <v>2.38</v>
      </c>
      <c r="N20" s="200">
        <v>1.94</v>
      </c>
      <c r="O20" s="200">
        <v>1.37</v>
      </c>
      <c r="P20" s="200">
        <v>0.93</v>
      </c>
      <c r="Q20" s="200">
        <v>0.94</v>
      </c>
      <c r="R20" s="200">
        <v>8.6199999999999992</v>
      </c>
      <c r="S20" s="200">
        <v>4.8499999999999996</v>
      </c>
      <c r="T20" s="200">
        <v>0</v>
      </c>
      <c r="U20" s="200">
        <v>2.3199999999999998</v>
      </c>
      <c r="V20" s="200">
        <v>3.16</v>
      </c>
      <c r="W20" s="200">
        <v>9.49</v>
      </c>
      <c r="X20" s="200">
        <v>30.03</v>
      </c>
      <c r="Y20" s="200">
        <v>0</v>
      </c>
      <c r="Z20" s="200">
        <v>64.47</v>
      </c>
      <c r="AA20" s="200">
        <v>25.18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242.99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237.37</v>
      </c>
      <c r="L21" s="200">
        <v>2.4300000000000002</v>
      </c>
      <c r="M21" s="200">
        <v>2.38</v>
      </c>
      <c r="N21" s="200">
        <v>1.94</v>
      </c>
      <c r="O21" s="200">
        <v>1.37</v>
      </c>
      <c r="P21" s="200">
        <v>0.93</v>
      </c>
      <c r="Q21" s="200">
        <v>0.94</v>
      </c>
      <c r="R21" s="200">
        <v>8.6199999999999992</v>
      </c>
      <c r="S21" s="200">
        <v>4.8499999999999996</v>
      </c>
      <c r="T21" s="200">
        <v>0</v>
      </c>
      <c r="U21" s="200">
        <v>2.3199999999999998</v>
      </c>
      <c r="V21" s="200">
        <v>3.16</v>
      </c>
      <c r="W21" s="200">
        <v>9.49</v>
      </c>
      <c r="X21" s="200">
        <v>30.03</v>
      </c>
      <c r="Y21" s="200">
        <v>0</v>
      </c>
      <c r="Z21" s="200">
        <v>64.47</v>
      </c>
      <c r="AA21" s="200">
        <v>25.18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242.99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237.37</v>
      </c>
      <c r="L22" s="200">
        <v>2.4300000000000002</v>
      </c>
      <c r="M22" s="200">
        <v>2.38</v>
      </c>
      <c r="N22" s="200">
        <v>1.94</v>
      </c>
      <c r="O22" s="200">
        <v>1.37</v>
      </c>
      <c r="P22" s="200">
        <v>0.93</v>
      </c>
      <c r="Q22" s="200">
        <v>0.94</v>
      </c>
      <c r="R22" s="200">
        <v>8.6199999999999992</v>
      </c>
      <c r="S22" s="200">
        <v>4.8499999999999996</v>
      </c>
      <c r="T22" s="200">
        <v>0</v>
      </c>
      <c r="U22" s="200">
        <v>2.3199999999999998</v>
      </c>
      <c r="V22" s="200">
        <v>3.16</v>
      </c>
      <c r="W22" s="200">
        <v>9.49</v>
      </c>
      <c r="X22" s="200">
        <v>30.03</v>
      </c>
      <c r="Y22" s="200">
        <v>0</v>
      </c>
      <c r="Z22" s="200">
        <v>64.47</v>
      </c>
      <c r="AA22" s="200">
        <v>25.18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242.99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237.37</v>
      </c>
      <c r="L23" s="200">
        <v>2.4300000000000002</v>
      </c>
      <c r="M23" s="200">
        <v>2.38</v>
      </c>
      <c r="N23" s="200">
        <v>1.94</v>
      </c>
      <c r="O23" s="200">
        <v>1.37</v>
      </c>
      <c r="P23" s="200">
        <v>0.93</v>
      </c>
      <c r="Q23" s="200">
        <v>0.94</v>
      </c>
      <c r="R23" s="200">
        <v>8.6199999999999992</v>
      </c>
      <c r="S23" s="200">
        <v>4.8499999999999996</v>
      </c>
      <c r="T23" s="200">
        <v>0</v>
      </c>
      <c r="U23" s="200">
        <v>2.3199999999999998</v>
      </c>
      <c r="V23" s="200">
        <v>2.88</v>
      </c>
      <c r="W23" s="200">
        <v>9.49</v>
      </c>
      <c r="X23" s="200">
        <v>31.01</v>
      </c>
      <c r="Y23" s="200">
        <v>0</v>
      </c>
      <c r="Z23" s="200">
        <v>25.97</v>
      </c>
      <c r="AA23" s="200">
        <v>25.18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242.99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237.37</v>
      </c>
      <c r="L24" s="200">
        <v>2.4300000000000002</v>
      </c>
      <c r="M24" s="200">
        <v>2.38</v>
      </c>
      <c r="N24" s="200">
        <v>1.94</v>
      </c>
      <c r="O24" s="200">
        <v>1.37</v>
      </c>
      <c r="P24" s="200">
        <v>0.93</v>
      </c>
      <c r="Q24" s="200">
        <v>0.94</v>
      </c>
      <c r="R24" s="200">
        <v>9.09</v>
      </c>
      <c r="S24" s="200">
        <v>4.8499999999999996</v>
      </c>
      <c r="T24" s="200">
        <v>0</v>
      </c>
      <c r="U24" s="200">
        <v>2.3199999999999998</v>
      </c>
      <c r="V24" s="200">
        <v>3.46</v>
      </c>
      <c r="W24" s="200">
        <v>0.76</v>
      </c>
      <c r="X24" s="200">
        <v>2.42</v>
      </c>
      <c r="Y24" s="200">
        <v>0</v>
      </c>
      <c r="Z24" s="200">
        <v>25.97</v>
      </c>
      <c r="AA24" s="200">
        <v>25.18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242.99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189.24</v>
      </c>
      <c r="L25" s="200">
        <v>2.4300000000000002</v>
      </c>
      <c r="M25" s="200">
        <v>2.38</v>
      </c>
      <c r="N25" s="200">
        <v>1.94</v>
      </c>
      <c r="O25" s="200">
        <v>1.37</v>
      </c>
      <c r="P25" s="200">
        <v>0.93</v>
      </c>
      <c r="Q25" s="200">
        <v>0.94</v>
      </c>
      <c r="R25" s="200">
        <v>9</v>
      </c>
      <c r="S25" s="200">
        <v>4.8499999999999996</v>
      </c>
      <c r="T25" s="200">
        <v>0</v>
      </c>
      <c r="U25" s="200">
        <v>2.3199999999999998</v>
      </c>
      <c r="V25" s="200">
        <v>3.46</v>
      </c>
      <c r="W25" s="200">
        <v>0.76</v>
      </c>
      <c r="X25" s="200">
        <v>2.42</v>
      </c>
      <c r="Y25" s="200">
        <v>0</v>
      </c>
      <c r="Z25" s="200">
        <v>4.57</v>
      </c>
      <c r="AA25" s="200">
        <v>25.18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242.99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131.49</v>
      </c>
      <c r="L26" s="200">
        <v>2.4300000000000002</v>
      </c>
      <c r="M26" s="200">
        <v>2.38</v>
      </c>
      <c r="N26" s="200">
        <v>1.94</v>
      </c>
      <c r="O26" s="200">
        <v>1.37</v>
      </c>
      <c r="P26" s="200">
        <v>0.93</v>
      </c>
      <c r="Q26" s="200">
        <v>0.94</v>
      </c>
      <c r="R26" s="200">
        <v>1.29</v>
      </c>
      <c r="S26" s="200">
        <v>4.8499999999999996</v>
      </c>
      <c r="T26" s="200">
        <v>0</v>
      </c>
      <c r="U26" s="200">
        <v>2.3199999999999998</v>
      </c>
      <c r="V26" s="200">
        <v>1.19</v>
      </c>
      <c r="W26" s="200">
        <v>0.76</v>
      </c>
      <c r="X26" s="200">
        <v>2.42</v>
      </c>
      <c r="Y26" s="200">
        <v>0</v>
      </c>
      <c r="Z26" s="200">
        <v>4.57</v>
      </c>
      <c r="AA26" s="200">
        <v>1.48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242.99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73.73</v>
      </c>
      <c r="L27" s="200">
        <v>0.23</v>
      </c>
      <c r="M27" s="200">
        <v>2.38</v>
      </c>
      <c r="N27" s="200">
        <v>1.94</v>
      </c>
      <c r="O27" s="200">
        <v>1.37</v>
      </c>
      <c r="P27" s="200">
        <v>0.93</v>
      </c>
      <c r="Q27" s="200">
        <v>0.61</v>
      </c>
      <c r="R27" s="200">
        <v>1.29</v>
      </c>
      <c r="S27" s="200">
        <v>2.2799999999999998</v>
      </c>
      <c r="T27" s="200">
        <v>0</v>
      </c>
      <c r="U27" s="200">
        <v>2.3199999999999998</v>
      </c>
      <c r="V27" s="200">
        <v>1.19</v>
      </c>
      <c r="W27" s="200">
        <v>0.76</v>
      </c>
      <c r="X27" s="200">
        <v>2.42</v>
      </c>
      <c r="Y27" s="200">
        <v>0</v>
      </c>
      <c r="Z27" s="200">
        <v>4.57</v>
      </c>
      <c r="AA27" s="200">
        <v>1.48</v>
      </c>
      <c r="AB27" s="200">
        <v>0</v>
      </c>
      <c r="AC27" s="200">
        <v>0.88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-32.549999999999997</v>
      </c>
      <c r="AL27" s="200">
        <v>0</v>
      </c>
      <c r="AM27" s="200">
        <v>0</v>
      </c>
      <c r="AN27" s="200">
        <v>0</v>
      </c>
      <c r="AO27" s="200">
        <v>242.99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18.96</v>
      </c>
      <c r="L28" s="200">
        <v>0.23</v>
      </c>
      <c r="M28" s="200">
        <v>2.38</v>
      </c>
      <c r="N28" s="200">
        <v>1.94</v>
      </c>
      <c r="O28" s="200">
        <v>1.37</v>
      </c>
      <c r="P28" s="200">
        <v>0.93</v>
      </c>
      <c r="Q28" s="200">
        <v>0.18</v>
      </c>
      <c r="R28" s="200">
        <v>1.29</v>
      </c>
      <c r="S28" s="200">
        <v>1</v>
      </c>
      <c r="T28" s="200">
        <v>0</v>
      </c>
      <c r="U28" s="200">
        <v>2.3199999999999998</v>
      </c>
      <c r="V28" s="200">
        <v>1.44</v>
      </c>
      <c r="W28" s="200">
        <v>0.76</v>
      </c>
      <c r="X28" s="200">
        <v>2.42</v>
      </c>
      <c r="Y28" s="200">
        <v>0</v>
      </c>
      <c r="Z28" s="200">
        <v>4.57</v>
      </c>
      <c r="AA28" s="200">
        <v>1.48</v>
      </c>
      <c r="AB28" s="200">
        <v>0</v>
      </c>
      <c r="AC28" s="200">
        <v>0.88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-32.549999999999997</v>
      </c>
      <c r="AL28" s="200">
        <v>0</v>
      </c>
      <c r="AM28" s="200">
        <v>0</v>
      </c>
      <c r="AN28" s="200">
        <v>0</v>
      </c>
      <c r="AO28" s="200">
        <v>152.99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18.96</v>
      </c>
      <c r="L29" s="200">
        <v>0.23</v>
      </c>
      <c r="M29" s="200">
        <v>2.38</v>
      </c>
      <c r="N29" s="200">
        <v>1.94</v>
      </c>
      <c r="O29" s="200">
        <v>1.37</v>
      </c>
      <c r="P29" s="200">
        <v>0.93</v>
      </c>
      <c r="Q29" s="200">
        <v>0.18</v>
      </c>
      <c r="R29" s="200">
        <v>1.29</v>
      </c>
      <c r="S29" s="200">
        <v>1</v>
      </c>
      <c r="T29" s="200">
        <v>0</v>
      </c>
      <c r="U29" s="200">
        <v>2.3199999999999998</v>
      </c>
      <c r="V29" s="200">
        <v>1.44</v>
      </c>
      <c r="W29" s="200">
        <v>0.76</v>
      </c>
      <c r="X29" s="200">
        <v>2.42</v>
      </c>
      <c r="Y29" s="200">
        <v>0</v>
      </c>
      <c r="Z29" s="200">
        <v>4.57</v>
      </c>
      <c r="AA29" s="200">
        <v>1.48</v>
      </c>
      <c r="AB29" s="200">
        <v>0</v>
      </c>
      <c r="AC29" s="200">
        <v>0.88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-32.549999999999997</v>
      </c>
      <c r="AL29" s="200">
        <v>0</v>
      </c>
      <c r="AM29" s="200">
        <v>0</v>
      </c>
      <c r="AN29" s="200">
        <v>0</v>
      </c>
      <c r="AO29" s="200">
        <v>157.99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18.95</v>
      </c>
      <c r="L30" s="200">
        <v>0.33</v>
      </c>
      <c r="M30" s="200">
        <v>2.38</v>
      </c>
      <c r="N30" s="200">
        <v>1.94</v>
      </c>
      <c r="O30" s="200">
        <v>1.37</v>
      </c>
      <c r="P30" s="200">
        <v>0.93</v>
      </c>
      <c r="Q30" s="200">
        <v>0.18</v>
      </c>
      <c r="R30" s="200">
        <v>1.29</v>
      </c>
      <c r="S30" s="200">
        <v>1</v>
      </c>
      <c r="T30" s="200">
        <v>0</v>
      </c>
      <c r="U30" s="200">
        <v>2.3199999999999998</v>
      </c>
      <c r="V30" s="200">
        <v>1.44</v>
      </c>
      <c r="W30" s="200">
        <v>0.76</v>
      </c>
      <c r="X30" s="200">
        <v>2.42</v>
      </c>
      <c r="Y30" s="200">
        <v>0</v>
      </c>
      <c r="Z30" s="200">
        <v>4.57</v>
      </c>
      <c r="AA30" s="200">
        <v>1.48</v>
      </c>
      <c r="AB30" s="200">
        <v>0</v>
      </c>
      <c r="AC30" s="200">
        <v>0.88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-35</v>
      </c>
      <c r="AL30" s="200">
        <v>0</v>
      </c>
      <c r="AM30" s="200">
        <v>0</v>
      </c>
      <c r="AN30" s="200">
        <v>0</v>
      </c>
      <c r="AO30" s="200">
        <v>143.99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18.96</v>
      </c>
      <c r="L31" s="200">
        <v>0.23</v>
      </c>
      <c r="M31" s="200">
        <v>2.38</v>
      </c>
      <c r="N31" s="200">
        <v>1.94</v>
      </c>
      <c r="O31" s="200">
        <v>1.37</v>
      </c>
      <c r="P31" s="200">
        <v>0.93</v>
      </c>
      <c r="Q31" s="200">
        <v>0.18</v>
      </c>
      <c r="R31" s="200">
        <v>1.29</v>
      </c>
      <c r="S31" s="200">
        <v>1</v>
      </c>
      <c r="T31" s="200">
        <v>0</v>
      </c>
      <c r="U31" s="200">
        <v>2.3199999999999998</v>
      </c>
      <c r="V31" s="200">
        <v>1.44</v>
      </c>
      <c r="W31" s="200">
        <v>0.76</v>
      </c>
      <c r="X31" s="200">
        <v>2.42</v>
      </c>
      <c r="Y31" s="200">
        <v>0</v>
      </c>
      <c r="Z31" s="200">
        <v>4.57</v>
      </c>
      <c r="AA31" s="200">
        <v>1.48</v>
      </c>
      <c r="AB31" s="200">
        <v>0</v>
      </c>
      <c r="AC31" s="200">
        <v>0.88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-35</v>
      </c>
      <c r="AL31" s="200">
        <v>0</v>
      </c>
      <c r="AM31" s="200">
        <v>0</v>
      </c>
      <c r="AN31" s="200">
        <v>0</v>
      </c>
      <c r="AO31" s="200">
        <v>142.99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18.95</v>
      </c>
      <c r="L32" s="200">
        <v>0.23</v>
      </c>
      <c r="M32" s="200">
        <v>2.38</v>
      </c>
      <c r="N32" s="200">
        <v>1.94</v>
      </c>
      <c r="O32" s="200">
        <v>1.37</v>
      </c>
      <c r="P32" s="200">
        <v>0.93</v>
      </c>
      <c r="Q32" s="200">
        <v>0.18</v>
      </c>
      <c r="R32" s="200">
        <v>1.29</v>
      </c>
      <c r="S32" s="200">
        <v>1</v>
      </c>
      <c r="T32" s="200">
        <v>0</v>
      </c>
      <c r="U32" s="200">
        <v>2.3199999999999998</v>
      </c>
      <c r="V32" s="200">
        <v>1.44</v>
      </c>
      <c r="W32" s="200">
        <v>0.76</v>
      </c>
      <c r="X32" s="200">
        <v>2.42</v>
      </c>
      <c r="Y32" s="200">
        <v>0</v>
      </c>
      <c r="Z32" s="200">
        <v>4.57</v>
      </c>
      <c r="AA32" s="200">
        <v>1.48</v>
      </c>
      <c r="AB32" s="200">
        <v>0</v>
      </c>
      <c r="AC32" s="200">
        <v>0.88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-34.950000000000003</v>
      </c>
      <c r="AL32" s="200">
        <v>0</v>
      </c>
      <c r="AM32" s="200">
        <v>0</v>
      </c>
      <c r="AN32" s="200">
        <v>0</v>
      </c>
      <c r="AO32" s="200">
        <v>189.99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18.95</v>
      </c>
      <c r="L33" s="200">
        <v>0.23</v>
      </c>
      <c r="M33" s="200">
        <v>2.38</v>
      </c>
      <c r="N33" s="200">
        <v>1.94</v>
      </c>
      <c r="O33" s="200">
        <v>1.37</v>
      </c>
      <c r="P33" s="200">
        <v>0.93</v>
      </c>
      <c r="Q33" s="200">
        <v>0.18</v>
      </c>
      <c r="R33" s="200">
        <v>1.29</v>
      </c>
      <c r="S33" s="200">
        <v>1</v>
      </c>
      <c r="T33" s="200">
        <v>0</v>
      </c>
      <c r="U33" s="200">
        <v>2.3199999999999998</v>
      </c>
      <c r="V33" s="200">
        <v>1.44</v>
      </c>
      <c r="W33" s="200">
        <v>0.76</v>
      </c>
      <c r="X33" s="200">
        <v>2.42</v>
      </c>
      <c r="Y33" s="200">
        <v>0</v>
      </c>
      <c r="Z33" s="200">
        <v>4.57</v>
      </c>
      <c r="AA33" s="200">
        <v>1.48</v>
      </c>
      <c r="AB33" s="200">
        <v>0</v>
      </c>
      <c r="AC33" s="200">
        <v>0.88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-2.95</v>
      </c>
      <c r="AL33" s="200">
        <v>0</v>
      </c>
      <c r="AM33" s="200">
        <v>0</v>
      </c>
      <c r="AN33" s="200">
        <v>0</v>
      </c>
      <c r="AO33" s="200">
        <v>157.99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18.95</v>
      </c>
      <c r="L34" s="200">
        <v>0.23</v>
      </c>
      <c r="M34" s="200">
        <v>2.38</v>
      </c>
      <c r="N34" s="200">
        <v>1.94</v>
      </c>
      <c r="O34" s="200">
        <v>1.37</v>
      </c>
      <c r="P34" s="200">
        <v>0.93</v>
      </c>
      <c r="Q34" s="200">
        <v>0.18</v>
      </c>
      <c r="R34" s="200">
        <v>1.29</v>
      </c>
      <c r="S34" s="200">
        <v>1</v>
      </c>
      <c r="T34" s="200">
        <v>0</v>
      </c>
      <c r="U34" s="200">
        <v>2.3199999999999998</v>
      </c>
      <c r="V34" s="200">
        <v>1.44</v>
      </c>
      <c r="W34" s="200">
        <v>0.76</v>
      </c>
      <c r="X34" s="200">
        <v>2.42</v>
      </c>
      <c r="Y34" s="200">
        <v>0</v>
      </c>
      <c r="Z34" s="200">
        <v>4.57</v>
      </c>
      <c r="AA34" s="200">
        <v>1.48</v>
      </c>
      <c r="AB34" s="200">
        <v>0</v>
      </c>
      <c r="AC34" s="200">
        <v>0.88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-2.95</v>
      </c>
      <c r="AL34" s="200">
        <v>0</v>
      </c>
      <c r="AM34" s="200">
        <v>0</v>
      </c>
      <c r="AN34" s="200">
        <v>0</v>
      </c>
      <c r="AO34" s="200">
        <v>153.99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18.95</v>
      </c>
      <c r="L35" s="200">
        <v>0.23</v>
      </c>
      <c r="M35" s="200">
        <v>2.38</v>
      </c>
      <c r="N35" s="200">
        <v>1.94</v>
      </c>
      <c r="O35" s="200">
        <v>1.37</v>
      </c>
      <c r="P35" s="200">
        <v>0.93</v>
      </c>
      <c r="Q35" s="200">
        <v>0.18</v>
      </c>
      <c r="R35" s="200">
        <v>1.29</v>
      </c>
      <c r="S35" s="200">
        <v>1</v>
      </c>
      <c r="T35" s="200">
        <v>0</v>
      </c>
      <c r="U35" s="200">
        <v>2.3199999999999998</v>
      </c>
      <c r="V35" s="200">
        <v>1.44</v>
      </c>
      <c r="W35" s="200">
        <v>0.76</v>
      </c>
      <c r="X35" s="200">
        <v>2.42</v>
      </c>
      <c r="Y35" s="200">
        <v>0</v>
      </c>
      <c r="Z35" s="200">
        <v>4.57</v>
      </c>
      <c r="AA35" s="200">
        <v>1.48</v>
      </c>
      <c r="AB35" s="200">
        <v>0</v>
      </c>
      <c r="AC35" s="200">
        <v>0.88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-2.95</v>
      </c>
      <c r="AL35" s="200">
        <v>0</v>
      </c>
      <c r="AM35" s="200">
        <v>0</v>
      </c>
      <c r="AN35" s="200">
        <v>0</v>
      </c>
      <c r="AO35" s="200">
        <v>193.99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18.95</v>
      </c>
      <c r="L36" s="200">
        <v>0.23</v>
      </c>
      <c r="M36" s="200">
        <v>2.38</v>
      </c>
      <c r="N36" s="200">
        <v>1.94</v>
      </c>
      <c r="O36" s="200">
        <v>1.37</v>
      </c>
      <c r="P36" s="200">
        <v>0.93</v>
      </c>
      <c r="Q36" s="200">
        <v>0.18</v>
      </c>
      <c r="R36" s="200">
        <v>1.29</v>
      </c>
      <c r="S36" s="200">
        <v>1</v>
      </c>
      <c r="T36" s="200">
        <v>0</v>
      </c>
      <c r="U36" s="200">
        <v>2.3199999999999998</v>
      </c>
      <c r="V36" s="200">
        <v>1.44</v>
      </c>
      <c r="W36" s="200">
        <v>0.76</v>
      </c>
      <c r="X36" s="200">
        <v>2.42</v>
      </c>
      <c r="Y36" s="200">
        <v>0</v>
      </c>
      <c r="Z36" s="200">
        <v>4.57</v>
      </c>
      <c r="AA36" s="200">
        <v>1.48</v>
      </c>
      <c r="AB36" s="200">
        <v>0</v>
      </c>
      <c r="AC36" s="200">
        <v>0.88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-2.95</v>
      </c>
      <c r="AL36" s="200">
        <v>0</v>
      </c>
      <c r="AM36" s="200">
        <v>0</v>
      </c>
      <c r="AN36" s="200">
        <v>0</v>
      </c>
      <c r="AO36" s="200">
        <v>188.99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18.95</v>
      </c>
      <c r="L37" s="200">
        <v>0.23</v>
      </c>
      <c r="M37" s="200">
        <v>2.38</v>
      </c>
      <c r="N37" s="200">
        <v>1.94</v>
      </c>
      <c r="O37" s="200">
        <v>1.37</v>
      </c>
      <c r="P37" s="200">
        <v>0.93</v>
      </c>
      <c r="Q37" s="200">
        <v>0.18</v>
      </c>
      <c r="R37" s="200">
        <v>1.29</v>
      </c>
      <c r="S37" s="200">
        <v>1</v>
      </c>
      <c r="T37" s="200">
        <v>0</v>
      </c>
      <c r="U37" s="200">
        <v>2.3199999999999998</v>
      </c>
      <c r="V37" s="200">
        <v>1.44</v>
      </c>
      <c r="W37" s="200">
        <v>0.76</v>
      </c>
      <c r="X37" s="200">
        <v>2.42</v>
      </c>
      <c r="Y37" s="200">
        <v>0</v>
      </c>
      <c r="Z37" s="200">
        <v>4.57</v>
      </c>
      <c r="AA37" s="200">
        <v>1.48</v>
      </c>
      <c r="AB37" s="200">
        <v>0</v>
      </c>
      <c r="AC37" s="200">
        <v>0.88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-12.95</v>
      </c>
      <c r="AL37" s="200">
        <v>0</v>
      </c>
      <c r="AM37" s="200">
        <v>0</v>
      </c>
      <c r="AN37" s="200">
        <v>0</v>
      </c>
      <c r="AO37" s="200">
        <v>196.99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18.96</v>
      </c>
      <c r="L38" s="200">
        <v>0.23</v>
      </c>
      <c r="M38" s="200">
        <v>2.38</v>
      </c>
      <c r="N38" s="200">
        <v>1.94</v>
      </c>
      <c r="O38" s="200">
        <v>1.37</v>
      </c>
      <c r="P38" s="200">
        <v>0.93</v>
      </c>
      <c r="Q38" s="200">
        <v>0.18</v>
      </c>
      <c r="R38" s="200">
        <v>1.29</v>
      </c>
      <c r="S38" s="200">
        <v>1</v>
      </c>
      <c r="T38" s="200">
        <v>0</v>
      </c>
      <c r="U38" s="200">
        <v>2.3199999999999998</v>
      </c>
      <c r="V38" s="200">
        <v>1.44</v>
      </c>
      <c r="W38" s="200">
        <v>0.76</v>
      </c>
      <c r="X38" s="200">
        <v>2.42</v>
      </c>
      <c r="Y38" s="200">
        <v>0</v>
      </c>
      <c r="Z38" s="200">
        <v>4.57</v>
      </c>
      <c r="AA38" s="200">
        <v>1.48</v>
      </c>
      <c r="AB38" s="200">
        <v>0</v>
      </c>
      <c r="AC38" s="200">
        <v>0.88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-12.95</v>
      </c>
      <c r="AL38" s="200">
        <v>0</v>
      </c>
      <c r="AM38" s="200">
        <v>0</v>
      </c>
      <c r="AN38" s="200">
        <v>0</v>
      </c>
      <c r="AO38" s="200">
        <v>166.99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18.96</v>
      </c>
      <c r="L39" s="200">
        <v>0.23</v>
      </c>
      <c r="M39" s="200">
        <v>2.38</v>
      </c>
      <c r="N39" s="200">
        <v>1.94</v>
      </c>
      <c r="O39" s="200">
        <v>1.37</v>
      </c>
      <c r="P39" s="200">
        <v>0.93</v>
      </c>
      <c r="Q39" s="200">
        <v>0.18</v>
      </c>
      <c r="R39" s="200">
        <v>1.29</v>
      </c>
      <c r="S39" s="200">
        <v>1</v>
      </c>
      <c r="T39" s="200">
        <v>0</v>
      </c>
      <c r="U39" s="200">
        <v>2.3199999999999998</v>
      </c>
      <c r="V39" s="200">
        <v>1.44</v>
      </c>
      <c r="W39" s="200">
        <v>0.76</v>
      </c>
      <c r="X39" s="200">
        <v>2.42</v>
      </c>
      <c r="Y39" s="200">
        <v>0</v>
      </c>
      <c r="Z39" s="200">
        <v>4.57</v>
      </c>
      <c r="AA39" s="200">
        <v>1.48</v>
      </c>
      <c r="AB39" s="200">
        <v>0</v>
      </c>
      <c r="AC39" s="200">
        <v>0.88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-12.95</v>
      </c>
      <c r="AL39" s="200">
        <v>0</v>
      </c>
      <c r="AM39" s="200">
        <v>0</v>
      </c>
      <c r="AN39" s="200">
        <v>0</v>
      </c>
      <c r="AO39" s="200">
        <v>146.99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18.95</v>
      </c>
      <c r="L40" s="200">
        <v>0.23</v>
      </c>
      <c r="M40" s="200">
        <v>2.38</v>
      </c>
      <c r="N40" s="200">
        <v>1.94</v>
      </c>
      <c r="O40" s="200">
        <v>1.37</v>
      </c>
      <c r="P40" s="200">
        <v>0.93</v>
      </c>
      <c r="Q40" s="200">
        <v>0.18</v>
      </c>
      <c r="R40" s="200">
        <v>1.29</v>
      </c>
      <c r="S40" s="200">
        <v>1</v>
      </c>
      <c r="T40" s="200">
        <v>0</v>
      </c>
      <c r="U40" s="200">
        <v>2.3199999999999998</v>
      </c>
      <c r="V40" s="200">
        <v>1.44</v>
      </c>
      <c r="W40" s="200">
        <v>0.76</v>
      </c>
      <c r="X40" s="200">
        <v>2.42</v>
      </c>
      <c r="Y40" s="200">
        <v>0</v>
      </c>
      <c r="Z40" s="200">
        <v>4.57</v>
      </c>
      <c r="AA40" s="200">
        <v>1.48</v>
      </c>
      <c r="AB40" s="200">
        <v>0</v>
      </c>
      <c r="AC40" s="200">
        <v>0.88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-12.95</v>
      </c>
      <c r="AL40" s="200">
        <v>0</v>
      </c>
      <c r="AM40" s="200">
        <v>0</v>
      </c>
      <c r="AN40" s="200">
        <v>0</v>
      </c>
      <c r="AO40" s="200">
        <v>143.99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18.95</v>
      </c>
      <c r="L41" s="200">
        <v>0.23</v>
      </c>
      <c r="M41" s="200">
        <v>2.38</v>
      </c>
      <c r="N41" s="200">
        <v>1.94</v>
      </c>
      <c r="O41" s="200">
        <v>1.37</v>
      </c>
      <c r="P41" s="200">
        <v>0.93</v>
      </c>
      <c r="Q41" s="200">
        <v>0.18</v>
      </c>
      <c r="R41" s="200">
        <v>1.29</v>
      </c>
      <c r="S41" s="200">
        <v>1</v>
      </c>
      <c r="T41" s="200">
        <v>0</v>
      </c>
      <c r="U41" s="200">
        <v>2.3199999999999998</v>
      </c>
      <c r="V41" s="200">
        <v>1.44</v>
      </c>
      <c r="W41" s="200">
        <v>0.76</v>
      </c>
      <c r="X41" s="200">
        <v>2.42</v>
      </c>
      <c r="Y41" s="200">
        <v>0</v>
      </c>
      <c r="Z41" s="200">
        <v>4.57</v>
      </c>
      <c r="AA41" s="200">
        <v>1.48</v>
      </c>
      <c r="AB41" s="200">
        <v>0</v>
      </c>
      <c r="AC41" s="200">
        <v>0.88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-12.95</v>
      </c>
      <c r="AL41" s="200">
        <v>0</v>
      </c>
      <c r="AM41" s="200">
        <v>0</v>
      </c>
      <c r="AN41" s="200">
        <v>0</v>
      </c>
      <c r="AO41" s="200">
        <v>132.99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18.96</v>
      </c>
      <c r="L42" s="200">
        <v>0.23</v>
      </c>
      <c r="M42" s="200">
        <v>2.38</v>
      </c>
      <c r="N42" s="200">
        <v>1.94</v>
      </c>
      <c r="O42" s="200">
        <v>1.37</v>
      </c>
      <c r="P42" s="200">
        <v>0.93</v>
      </c>
      <c r="Q42" s="200">
        <v>0.18</v>
      </c>
      <c r="R42" s="200">
        <v>1.29</v>
      </c>
      <c r="S42" s="200">
        <v>1</v>
      </c>
      <c r="T42" s="200">
        <v>0</v>
      </c>
      <c r="U42" s="200">
        <v>2.3199999999999998</v>
      </c>
      <c r="V42" s="200">
        <v>1.44</v>
      </c>
      <c r="W42" s="200">
        <v>0.76</v>
      </c>
      <c r="X42" s="200">
        <v>2.42</v>
      </c>
      <c r="Y42" s="200">
        <v>0</v>
      </c>
      <c r="Z42" s="200">
        <v>4.57</v>
      </c>
      <c r="AA42" s="200">
        <v>1.48</v>
      </c>
      <c r="AB42" s="200">
        <v>0</v>
      </c>
      <c r="AC42" s="200">
        <v>0.88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-12.95</v>
      </c>
      <c r="AL42" s="200">
        <v>0</v>
      </c>
      <c r="AM42" s="200">
        <v>0</v>
      </c>
      <c r="AN42" s="200">
        <v>0</v>
      </c>
      <c r="AO42" s="200">
        <v>130.99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18.96</v>
      </c>
      <c r="L43" s="200">
        <v>0.23</v>
      </c>
      <c r="M43" s="200">
        <v>2.38</v>
      </c>
      <c r="N43" s="200">
        <v>1.94</v>
      </c>
      <c r="O43" s="200">
        <v>1.37</v>
      </c>
      <c r="P43" s="200">
        <v>1.35</v>
      </c>
      <c r="Q43" s="200">
        <v>0.18</v>
      </c>
      <c r="R43" s="200">
        <v>1.29</v>
      </c>
      <c r="S43" s="200">
        <v>1</v>
      </c>
      <c r="T43" s="200">
        <v>0</v>
      </c>
      <c r="U43" s="200">
        <v>2.3199999999999998</v>
      </c>
      <c r="V43" s="200">
        <v>1.44</v>
      </c>
      <c r="W43" s="200">
        <v>0.76</v>
      </c>
      <c r="X43" s="200">
        <v>2.42</v>
      </c>
      <c r="Y43" s="200">
        <v>0</v>
      </c>
      <c r="Z43" s="200">
        <v>4.57</v>
      </c>
      <c r="AA43" s="200">
        <v>1.48</v>
      </c>
      <c r="AB43" s="200">
        <v>0</v>
      </c>
      <c r="AC43" s="200">
        <v>0.88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-12.95</v>
      </c>
      <c r="AL43" s="200">
        <v>0</v>
      </c>
      <c r="AM43" s="200">
        <v>0</v>
      </c>
      <c r="AN43" s="200">
        <v>0</v>
      </c>
      <c r="AO43" s="200">
        <v>173.99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18.96</v>
      </c>
      <c r="L44" s="200">
        <v>0.23</v>
      </c>
      <c r="M44" s="200">
        <v>2.38</v>
      </c>
      <c r="N44" s="200">
        <v>1.94</v>
      </c>
      <c r="O44" s="200">
        <v>1.37</v>
      </c>
      <c r="P44" s="200">
        <v>1.35</v>
      </c>
      <c r="Q44" s="200">
        <v>0.18</v>
      </c>
      <c r="R44" s="200">
        <v>1.29</v>
      </c>
      <c r="S44" s="200">
        <v>1</v>
      </c>
      <c r="T44" s="200">
        <v>0</v>
      </c>
      <c r="U44" s="200">
        <v>2.3199999999999998</v>
      </c>
      <c r="V44" s="200">
        <v>1.44</v>
      </c>
      <c r="W44" s="200">
        <v>0.76</v>
      </c>
      <c r="X44" s="200">
        <v>2.42</v>
      </c>
      <c r="Y44" s="200">
        <v>0</v>
      </c>
      <c r="Z44" s="200">
        <v>4.57</v>
      </c>
      <c r="AA44" s="200">
        <v>1.48</v>
      </c>
      <c r="AB44" s="200">
        <v>0</v>
      </c>
      <c r="AC44" s="200">
        <v>2.04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-12.95</v>
      </c>
      <c r="AL44" s="200">
        <v>0</v>
      </c>
      <c r="AM44" s="200">
        <v>0</v>
      </c>
      <c r="AN44" s="200">
        <v>0</v>
      </c>
      <c r="AO44" s="200">
        <v>175.99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18.96</v>
      </c>
      <c r="L45" s="200">
        <v>0.23</v>
      </c>
      <c r="M45" s="200">
        <v>2.13</v>
      </c>
      <c r="N45" s="200">
        <v>1.94</v>
      </c>
      <c r="O45" s="200">
        <v>1.37</v>
      </c>
      <c r="P45" s="200">
        <v>1.35</v>
      </c>
      <c r="Q45" s="200">
        <v>0.18</v>
      </c>
      <c r="R45" s="200">
        <v>1.29</v>
      </c>
      <c r="S45" s="200">
        <v>1</v>
      </c>
      <c r="T45" s="200">
        <v>0</v>
      </c>
      <c r="U45" s="200">
        <v>2.3199999999999998</v>
      </c>
      <c r="V45" s="200">
        <v>1.44</v>
      </c>
      <c r="W45" s="200">
        <v>0.76</v>
      </c>
      <c r="X45" s="200">
        <v>2.42</v>
      </c>
      <c r="Y45" s="200">
        <v>0</v>
      </c>
      <c r="Z45" s="200">
        <v>4.57</v>
      </c>
      <c r="AA45" s="200">
        <v>1.48</v>
      </c>
      <c r="AB45" s="200">
        <v>0</v>
      </c>
      <c r="AC45" s="200">
        <v>2.04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-35</v>
      </c>
      <c r="AL45" s="200">
        <v>0</v>
      </c>
      <c r="AM45" s="200">
        <v>0</v>
      </c>
      <c r="AN45" s="200">
        <v>0</v>
      </c>
      <c r="AO45" s="200">
        <v>188.99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18.96</v>
      </c>
      <c r="L46" s="200">
        <v>0.23</v>
      </c>
      <c r="M46" s="200">
        <v>2</v>
      </c>
      <c r="N46" s="200">
        <v>1.94</v>
      </c>
      <c r="O46" s="200">
        <v>1.37</v>
      </c>
      <c r="P46" s="200">
        <v>1.35</v>
      </c>
      <c r="Q46" s="200">
        <v>0.18</v>
      </c>
      <c r="R46" s="200">
        <v>1.29</v>
      </c>
      <c r="S46" s="200">
        <v>1</v>
      </c>
      <c r="T46" s="200">
        <v>0</v>
      </c>
      <c r="U46" s="200">
        <v>2.3199999999999998</v>
      </c>
      <c r="V46" s="200">
        <v>1.44</v>
      </c>
      <c r="W46" s="200">
        <v>0.76</v>
      </c>
      <c r="X46" s="200">
        <v>2.42</v>
      </c>
      <c r="Y46" s="200">
        <v>0</v>
      </c>
      <c r="Z46" s="200">
        <v>4.57</v>
      </c>
      <c r="AA46" s="200">
        <v>1.48</v>
      </c>
      <c r="AB46" s="200">
        <v>0</v>
      </c>
      <c r="AC46" s="200">
        <v>1.38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-35</v>
      </c>
      <c r="AL46" s="200">
        <v>0</v>
      </c>
      <c r="AM46" s="200">
        <v>0</v>
      </c>
      <c r="AN46" s="200">
        <v>0</v>
      </c>
      <c r="AO46" s="200">
        <v>198.99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71.930000000000007</v>
      </c>
      <c r="L47" s="200">
        <v>0.23</v>
      </c>
      <c r="M47" s="200">
        <v>2</v>
      </c>
      <c r="N47" s="200">
        <v>1.94</v>
      </c>
      <c r="O47" s="200">
        <v>1.37</v>
      </c>
      <c r="P47" s="200">
        <v>1.35</v>
      </c>
      <c r="Q47" s="200">
        <v>0.18</v>
      </c>
      <c r="R47" s="200">
        <v>1.29</v>
      </c>
      <c r="S47" s="200">
        <v>1</v>
      </c>
      <c r="T47" s="200">
        <v>0</v>
      </c>
      <c r="U47" s="200">
        <v>2.3199999999999998</v>
      </c>
      <c r="V47" s="200">
        <v>1.44</v>
      </c>
      <c r="W47" s="200">
        <v>0.76</v>
      </c>
      <c r="X47" s="200">
        <v>2.42</v>
      </c>
      <c r="Y47" s="200">
        <v>0</v>
      </c>
      <c r="Z47" s="200">
        <v>4.57</v>
      </c>
      <c r="AA47" s="200">
        <v>1.48</v>
      </c>
      <c r="AB47" s="200">
        <v>0</v>
      </c>
      <c r="AC47" s="200">
        <v>1.38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-35</v>
      </c>
      <c r="AL47" s="200">
        <v>0</v>
      </c>
      <c r="AM47" s="200">
        <v>0</v>
      </c>
      <c r="AN47" s="200">
        <v>0</v>
      </c>
      <c r="AO47" s="200">
        <v>242.99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121.86</v>
      </c>
      <c r="L48" s="200">
        <v>0.23</v>
      </c>
      <c r="M48" s="200">
        <v>2</v>
      </c>
      <c r="N48" s="200">
        <v>1.94</v>
      </c>
      <c r="O48" s="200">
        <v>1.37</v>
      </c>
      <c r="P48" s="200">
        <v>1.35</v>
      </c>
      <c r="Q48" s="200">
        <v>0.18</v>
      </c>
      <c r="R48" s="200">
        <v>1.29</v>
      </c>
      <c r="S48" s="200">
        <v>1</v>
      </c>
      <c r="T48" s="200">
        <v>0</v>
      </c>
      <c r="U48" s="200">
        <v>2.3199999999999998</v>
      </c>
      <c r="V48" s="200">
        <v>1.44</v>
      </c>
      <c r="W48" s="200">
        <v>0.76</v>
      </c>
      <c r="X48" s="200">
        <v>2.42</v>
      </c>
      <c r="Y48" s="200">
        <v>0</v>
      </c>
      <c r="Z48" s="200">
        <v>4.57</v>
      </c>
      <c r="AA48" s="200">
        <v>1.48</v>
      </c>
      <c r="AB48" s="200">
        <v>0</v>
      </c>
      <c r="AC48" s="200">
        <v>1.38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-35</v>
      </c>
      <c r="AL48" s="200">
        <v>0</v>
      </c>
      <c r="AM48" s="200">
        <v>0</v>
      </c>
      <c r="AN48" s="200">
        <v>0</v>
      </c>
      <c r="AO48" s="200">
        <v>242.99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169.99</v>
      </c>
      <c r="L49" s="200">
        <v>0.23</v>
      </c>
      <c r="M49" s="200">
        <v>2</v>
      </c>
      <c r="N49" s="200">
        <v>1.94</v>
      </c>
      <c r="O49" s="200">
        <v>1.37</v>
      </c>
      <c r="P49" s="200">
        <v>1.35</v>
      </c>
      <c r="Q49" s="200">
        <v>0.18</v>
      </c>
      <c r="R49" s="200">
        <v>1.29</v>
      </c>
      <c r="S49" s="200">
        <v>1</v>
      </c>
      <c r="T49" s="200">
        <v>0</v>
      </c>
      <c r="U49" s="200">
        <v>2.3199999999999998</v>
      </c>
      <c r="V49" s="200">
        <v>1.44</v>
      </c>
      <c r="W49" s="200">
        <v>0.76</v>
      </c>
      <c r="X49" s="200">
        <v>2.42</v>
      </c>
      <c r="Y49" s="200">
        <v>0</v>
      </c>
      <c r="Z49" s="200">
        <v>4.57</v>
      </c>
      <c r="AA49" s="200">
        <v>1.48</v>
      </c>
      <c r="AB49" s="200">
        <v>0</v>
      </c>
      <c r="AC49" s="200">
        <v>1.38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-35</v>
      </c>
      <c r="AL49" s="200">
        <v>0</v>
      </c>
      <c r="AM49" s="200">
        <v>0</v>
      </c>
      <c r="AN49" s="200">
        <v>0</v>
      </c>
      <c r="AO49" s="200">
        <v>242.99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237.37</v>
      </c>
      <c r="L50" s="200">
        <v>0.23</v>
      </c>
      <c r="M50" s="200">
        <v>2</v>
      </c>
      <c r="N50" s="200">
        <v>1.94</v>
      </c>
      <c r="O50" s="200">
        <v>1.37</v>
      </c>
      <c r="P50" s="200">
        <v>1.35</v>
      </c>
      <c r="Q50" s="200">
        <v>0.18</v>
      </c>
      <c r="R50" s="200">
        <v>1.29</v>
      </c>
      <c r="S50" s="200">
        <v>1</v>
      </c>
      <c r="T50" s="200">
        <v>0</v>
      </c>
      <c r="U50" s="200">
        <v>2.3199999999999998</v>
      </c>
      <c r="V50" s="200">
        <v>1.44</v>
      </c>
      <c r="W50" s="200">
        <v>0.76</v>
      </c>
      <c r="X50" s="200">
        <v>2.42</v>
      </c>
      <c r="Y50" s="200">
        <v>0</v>
      </c>
      <c r="Z50" s="200">
        <v>4.57</v>
      </c>
      <c r="AA50" s="200">
        <v>1.48</v>
      </c>
      <c r="AB50" s="200">
        <v>0</v>
      </c>
      <c r="AC50" s="200">
        <v>1.38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-35</v>
      </c>
      <c r="AL50" s="200">
        <v>0</v>
      </c>
      <c r="AM50" s="200">
        <v>0</v>
      </c>
      <c r="AN50" s="200">
        <v>0</v>
      </c>
      <c r="AO50" s="200">
        <v>242.99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237.37</v>
      </c>
      <c r="L51" s="200">
        <v>0.23</v>
      </c>
      <c r="M51" s="200">
        <v>2</v>
      </c>
      <c r="N51" s="200">
        <v>1.94</v>
      </c>
      <c r="O51" s="200">
        <v>1.37</v>
      </c>
      <c r="P51" s="200">
        <v>1.35</v>
      </c>
      <c r="Q51" s="200">
        <v>0.18</v>
      </c>
      <c r="R51" s="200">
        <v>1.29</v>
      </c>
      <c r="S51" s="200">
        <v>1</v>
      </c>
      <c r="T51" s="200">
        <v>0</v>
      </c>
      <c r="U51" s="200">
        <v>2.3199999999999998</v>
      </c>
      <c r="V51" s="200">
        <v>1.44</v>
      </c>
      <c r="W51" s="200">
        <v>0.76</v>
      </c>
      <c r="X51" s="200">
        <v>2.42</v>
      </c>
      <c r="Y51" s="200">
        <v>0</v>
      </c>
      <c r="Z51" s="200">
        <v>4.57</v>
      </c>
      <c r="AA51" s="200">
        <v>1.48</v>
      </c>
      <c r="AB51" s="200">
        <v>0</v>
      </c>
      <c r="AC51" s="200">
        <v>2.04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-35</v>
      </c>
      <c r="AL51" s="200">
        <v>0</v>
      </c>
      <c r="AM51" s="200">
        <v>0</v>
      </c>
      <c r="AN51" s="200">
        <v>0</v>
      </c>
      <c r="AO51" s="200">
        <v>242.99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237.37</v>
      </c>
      <c r="L52" s="200">
        <v>0.23</v>
      </c>
      <c r="M52" s="200">
        <v>2</v>
      </c>
      <c r="N52" s="200">
        <v>1.94</v>
      </c>
      <c r="O52" s="200">
        <v>1.37</v>
      </c>
      <c r="P52" s="200">
        <v>1.35</v>
      </c>
      <c r="Q52" s="200">
        <v>0.18</v>
      </c>
      <c r="R52" s="200">
        <v>1.3</v>
      </c>
      <c r="S52" s="200">
        <v>1</v>
      </c>
      <c r="T52" s="200">
        <v>0</v>
      </c>
      <c r="U52" s="200">
        <v>2.3199999999999998</v>
      </c>
      <c r="V52" s="200">
        <v>1.44</v>
      </c>
      <c r="W52" s="200">
        <v>0.76</v>
      </c>
      <c r="X52" s="200">
        <v>2.42</v>
      </c>
      <c r="Y52" s="200">
        <v>0</v>
      </c>
      <c r="Z52" s="200">
        <v>4.57</v>
      </c>
      <c r="AA52" s="200">
        <v>1.48</v>
      </c>
      <c r="AB52" s="200">
        <v>0</v>
      </c>
      <c r="AC52" s="200">
        <v>2.04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-35</v>
      </c>
      <c r="AL52" s="200">
        <v>0</v>
      </c>
      <c r="AM52" s="200">
        <v>0</v>
      </c>
      <c r="AN52" s="200">
        <v>0</v>
      </c>
      <c r="AO52" s="200">
        <v>242.99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237.37</v>
      </c>
      <c r="L53" s="200">
        <v>0.23</v>
      </c>
      <c r="M53" s="200">
        <v>2</v>
      </c>
      <c r="N53" s="200">
        <v>1.94</v>
      </c>
      <c r="O53" s="200">
        <v>1.37</v>
      </c>
      <c r="P53" s="200">
        <v>1.35</v>
      </c>
      <c r="Q53" s="200">
        <v>0.18</v>
      </c>
      <c r="R53" s="200">
        <v>1.3</v>
      </c>
      <c r="S53" s="200">
        <v>1</v>
      </c>
      <c r="T53" s="200">
        <v>0</v>
      </c>
      <c r="U53" s="200">
        <v>2.3199999999999998</v>
      </c>
      <c r="V53" s="200">
        <v>1.44</v>
      </c>
      <c r="W53" s="200">
        <v>0.76</v>
      </c>
      <c r="X53" s="200">
        <v>2.42</v>
      </c>
      <c r="Y53" s="200">
        <v>0</v>
      </c>
      <c r="Z53" s="200">
        <v>4.57</v>
      </c>
      <c r="AA53" s="200">
        <v>1.48</v>
      </c>
      <c r="AB53" s="200">
        <v>0</v>
      </c>
      <c r="AC53" s="200">
        <v>2.04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-35</v>
      </c>
      <c r="AL53" s="200">
        <v>0</v>
      </c>
      <c r="AM53" s="200">
        <v>0</v>
      </c>
      <c r="AN53" s="200">
        <v>0</v>
      </c>
      <c r="AO53" s="200">
        <v>242.99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237.37</v>
      </c>
      <c r="L54" s="200">
        <v>0.23</v>
      </c>
      <c r="M54" s="200">
        <v>2</v>
      </c>
      <c r="N54" s="200">
        <v>1.94</v>
      </c>
      <c r="O54" s="200">
        <v>1.37</v>
      </c>
      <c r="P54" s="200">
        <v>1.35</v>
      </c>
      <c r="Q54" s="200">
        <v>0.18</v>
      </c>
      <c r="R54" s="200">
        <v>1.3</v>
      </c>
      <c r="S54" s="200">
        <v>1</v>
      </c>
      <c r="T54" s="200">
        <v>0</v>
      </c>
      <c r="U54" s="200">
        <v>2.3199999999999998</v>
      </c>
      <c r="V54" s="200">
        <v>1.44</v>
      </c>
      <c r="W54" s="200">
        <v>0.76</v>
      </c>
      <c r="X54" s="200">
        <v>2.42</v>
      </c>
      <c r="Y54" s="200">
        <v>0</v>
      </c>
      <c r="Z54" s="200">
        <v>4.57</v>
      </c>
      <c r="AA54" s="200">
        <v>1.48</v>
      </c>
      <c r="AB54" s="200">
        <v>0</v>
      </c>
      <c r="AC54" s="200">
        <v>3.04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-35</v>
      </c>
      <c r="AL54" s="200">
        <v>0</v>
      </c>
      <c r="AM54" s="200">
        <v>0</v>
      </c>
      <c r="AN54" s="200">
        <v>0</v>
      </c>
      <c r="AO54" s="200">
        <v>242.99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237.37</v>
      </c>
      <c r="L55" s="200">
        <v>2.4300000000000002</v>
      </c>
      <c r="M55" s="200">
        <v>2</v>
      </c>
      <c r="N55" s="200">
        <v>1.94</v>
      </c>
      <c r="O55" s="200">
        <v>1.37</v>
      </c>
      <c r="P55" s="200">
        <v>1.35</v>
      </c>
      <c r="Q55" s="200">
        <v>0.94</v>
      </c>
      <c r="R55" s="200">
        <v>5.29</v>
      </c>
      <c r="S55" s="200">
        <v>4.8499999999999996</v>
      </c>
      <c r="T55" s="200">
        <v>0</v>
      </c>
      <c r="U55" s="200">
        <v>2.3199999999999998</v>
      </c>
      <c r="V55" s="200">
        <v>4.29</v>
      </c>
      <c r="W55" s="200">
        <v>9.7899999999999991</v>
      </c>
      <c r="X55" s="200">
        <v>28.64</v>
      </c>
      <c r="Y55" s="200">
        <v>0</v>
      </c>
      <c r="Z55" s="200">
        <v>64.47</v>
      </c>
      <c r="AA55" s="200">
        <v>25.18</v>
      </c>
      <c r="AB55" s="200">
        <v>0</v>
      </c>
      <c r="AC55" s="200">
        <v>3.04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-35</v>
      </c>
      <c r="AL55" s="200">
        <v>0</v>
      </c>
      <c r="AM55" s="200">
        <v>0</v>
      </c>
      <c r="AN55" s="200">
        <v>0</v>
      </c>
      <c r="AO55" s="200">
        <v>242.99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237.37</v>
      </c>
      <c r="L56" s="200">
        <v>2.4300000000000002</v>
      </c>
      <c r="M56" s="200">
        <v>2</v>
      </c>
      <c r="N56" s="200">
        <v>1.94</v>
      </c>
      <c r="O56" s="200">
        <v>1.37</v>
      </c>
      <c r="P56" s="200">
        <v>1.35</v>
      </c>
      <c r="Q56" s="200">
        <v>0.94</v>
      </c>
      <c r="R56" s="200">
        <v>8.6199999999999992</v>
      </c>
      <c r="S56" s="200">
        <v>4.8499999999999996</v>
      </c>
      <c r="T56" s="200">
        <v>0</v>
      </c>
      <c r="U56" s="200">
        <v>2.3199999999999998</v>
      </c>
      <c r="V56" s="200">
        <v>4.29</v>
      </c>
      <c r="W56" s="200">
        <v>9.7899999999999991</v>
      </c>
      <c r="X56" s="200">
        <v>30.14</v>
      </c>
      <c r="Y56" s="200">
        <v>0</v>
      </c>
      <c r="Z56" s="200">
        <v>64.47</v>
      </c>
      <c r="AA56" s="200">
        <v>25.18</v>
      </c>
      <c r="AB56" s="200">
        <v>0</v>
      </c>
      <c r="AC56" s="200">
        <v>3.04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-35</v>
      </c>
      <c r="AL56" s="200">
        <v>0</v>
      </c>
      <c r="AM56" s="200">
        <v>0</v>
      </c>
      <c r="AN56" s="200">
        <v>0</v>
      </c>
      <c r="AO56" s="200">
        <v>242.99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237.37</v>
      </c>
      <c r="L57" s="200">
        <v>2.4300000000000002</v>
      </c>
      <c r="M57" s="200">
        <v>2</v>
      </c>
      <c r="N57" s="200">
        <v>1.94</v>
      </c>
      <c r="O57" s="200">
        <v>1.37</v>
      </c>
      <c r="P57" s="200">
        <v>1.35</v>
      </c>
      <c r="Q57" s="200">
        <v>0.94</v>
      </c>
      <c r="R57" s="200">
        <v>8.6199999999999992</v>
      </c>
      <c r="S57" s="200">
        <v>4.8499999999999996</v>
      </c>
      <c r="T57" s="200">
        <v>0</v>
      </c>
      <c r="U57" s="200">
        <v>2.3199999999999998</v>
      </c>
      <c r="V57" s="200">
        <v>4.29</v>
      </c>
      <c r="W57" s="200">
        <v>9.7899999999999991</v>
      </c>
      <c r="X57" s="200">
        <v>30.14</v>
      </c>
      <c r="Y57" s="200">
        <v>0</v>
      </c>
      <c r="Z57" s="200">
        <v>64.47</v>
      </c>
      <c r="AA57" s="200">
        <v>25.18</v>
      </c>
      <c r="AB57" s="200">
        <v>0</v>
      </c>
      <c r="AC57" s="200">
        <v>3.04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242.99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237.37</v>
      </c>
      <c r="L58" s="200">
        <v>2.4300000000000002</v>
      </c>
      <c r="M58" s="200">
        <v>2</v>
      </c>
      <c r="N58" s="200">
        <v>1.94</v>
      </c>
      <c r="O58" s="200">
        <v>1.37</v>
      </c>
      <c r="P58" s="200">
        <v>1.35</v>
      </c>
      <c r="Q58" s="200">
        <v>0.94</v>
      </c>
      <c r="R58" s="200">
        <v>9</v>
      </c>
      <c r="S58" s="200">
        <v>4.8499999999999996</v>
      </c>
      <c r="T58" s="200">
        <v>0</v>
      </c>
      <c r="U58" s="200">
        <v>2.3199999999999998</v>
      </c>
      <c r="V58" s="200">
        <v>4.29</v>
      </c>
      <c r="W58" s="200">
        <v>9.7899999999999991</v>
      </c>
      <c r="X58" s="200">
        <v>30.14</v>
      </c>
      <c r="Y58" s="200">
        <v>0</v>
      </c>
      <c r="Z58" s="200">
        <v>64.47</v>
      </c>
      <c r="AA58" s="200">
        <v>25.18</v>
      </c>
      <c r="AB58" s="200">
        <v>0</v>
      </c>
      <c r="AC58" s="200">
        <v>3.04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242.99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237.37</v>
      </c>
      <c r="L59" s="200">
        <v>2.4300000000000002</v>
      </c>
      <c r="M59" s="200">
        <v>2</v>
      </c>
      <c r="N59" s="200">
        <v>1.94</v>
      </c>
      <c r="O59" s="200">
        <v>1.37</v>
      </c>
      <c r="P59" s="200">
        <v>1.35</v>
      </c>
      <c r="Q59" s="200">
        <v>0.94</v>
      </c>
      <c r="R59" s="200">
        <v>9</v>
      </c>
      <c r="S59" s="200">
        <v>4.8499999999999996</v>
      </c>
      <c r="T59" s="200">
        <v>0</v>
      </c>
      <c r="U59" s="200">
        <v>2.3199999999999998</v>
      </c>
      <c r="V59" s="200">
        <v>4.29</v>
      </c>
      <c r="W59" s="200">
        <v>9.7899999999999991</v>
      </c>
      <c r="X59" s="200">
        <v>30.14</v>
      </c>
      <c r="Y59" s="200">
        <v>0</v>
      </c>
      <c r="Z59" s="200">
        <v>64.47</v>
      </c>
      <c r="AA59" s="200">
        <v>25.18</v>
      </c>
      <c r="AB59" s="200">
        <v>0</v>
      </c>
      <c r="AC59" s="200">
        <v>3.04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242.99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237.37</v>
      </c>
      <c r="L60" s="200">
        <v>2.4300000000000002</v>
      </c>
      <c r="M60" s="200">
        <v>2</v>
      </c>
      <c r="N60" s="200">
        <v>1.94</v>
      </c>
      <c r="O60" s="200">
        <v>1.37</v>
      </c>
      <c r="P60" s="200">
        <v>1.35</v>
      </c>
      <c r="Q60" s="200">
        <v>0.94</v>
      </c>
      <c r="R60" s="200">
        <v>9</v>
      </c>
      <c r="S60" s="200">
        <v>4.8499999999999996</v>
      </c>
      <c r="T60" s="200">
        <v>0</v>
      </c>
      <c r="U60" s="200">
        <v>2.3199999999999998</v>
      </c>
      <c r="V60" s="200">
        <v>4.29</v>
      </c>
      <c r="W60" s="200">
        <v>9.7899999999999991</v>
      </c>
      <c r="X60" s="200">
        <v>30.14</v>
      </c>
      <c r="Y60" s="200">
        <v>0</v>
      </c>
      <c r="Z60" s="200">
        <v>64.47</v>
      </c>
      <c r="AA60" s="200">
        <v>25.18</v>
      </c>
      <c r="AB60" s="200">
        <v>0</v>
      </c>
      <c r="AC60" s="200">
        <v>3.04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242.99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237.37</v>
      </c>
      <c r="L61" s="200">
        <v>2.4300000000000002</v>
      </c>
      <c r="M61" s="200">
        <v>2</v>
      </c>
      <c r="N61" s="200">
        <v>1.94</v>
      </c>
      <c r="O61" s="200">
        <v>1.37</v>
      </c>
      <c r="P61" s="200">
        <v>1.35</v>
      </c>
      <c r="Q61" s="200">
        <v>0.94</v>
      </c>
      <c r="R61" s="200">
        <v>9</v>
      </c>
      <c r="S61" s="200">
        <v>4.8499999999999996</v>
      </c>
      <c r="T61" s="200">
        <v>0</v>
      </c>
      <c r="U61" s="200">
        <v>2.3199999999999998</v>
      </c>
      <c r="V61" s="200">
        <v>4.29</v>
      </c>
      <c r="W61" s="200">
        <v>9.7899999999999991</v>
      </c>
      <c r="X61" s="200">
        <v>30.14</v>
      </c>
      <c r="Y61" s="200">
        <v>0</v>
      </c>
      <c r="Z61" s="200">
        <v>64.47</v>
      </c>
      <c r="AA61" s="200">
        <v>25.18</v>
      </c>
      <c r="AB61" s="200">
        <v>0</v>
      </c>
      <c r="AC61" s="200">
        <v>3.04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242.99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237.37</v>
      </c>
      <c r="L62" s="200">
        <v>2.4300000000000002</v>
      </c>
      <c r="M62" s="200">
        <v>2</v>
      </c>
      <c r="N62" s="200">
        <v>1.94</v>
      </c>
      <c r="O62" s="200">
        <v>1.37</v>
      </c>
      <c r="P62" s="200">
        <v>1.35</v>
      </c>
      <c r="Q62" s="200">
        <v>0.94</v>
      </c>
      <c r="R62" s="200">
        <v>9</v>
      </c>
      <c r="S62" s="200">
        <v>4.8499999999999996</v>
      </c>
      <c r="T62" s="200">
        <v>0</v>
      </c>
      <c r="U62" s="200">
        <v>2.3199999999999998</v>
      </c>
      <c r="V62" s="200">
        <v>4.29</v>
      </c>
      <c r="W62" s="200">
        <v>9.7899999999999991</v>
      </c>
      <c r="X62" s="200">
        <v>30.14</v>
      </c>
      <c r="Y62" s="200">
        <v>0</v>
      </c>
      <c r="Z62" s="200">
        <v>64.47</v>
      </c>
      <c r="AA62" s="200">
        <v>25.18</v>
      </c>
      <c r="AB62" s="200">
        <v>0</v>
      </c>
      <c r="AC62" s="200">
        <v>3.04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242.99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237.37</v>
      </c>
      <c r="L63" s="200">
        <v>2.4300000000000002</v>
      </c>
      <c r="M63" s="200">
        <v>2</v>
      </c>
      <c r="N63" s="200">
        <v>1.94</v>
      </c>
      <c r="O63" s="200">
        <v>1.37</v>
      </c>
      <c r="P63" s="200">
        <v>1.35</v>
      </c>
      <c r="Q63" s="200">
        <v>1.08</v>
      </c>
      <c r="R63" s="200">
        <v>9</v>
      </c>
      <c r="S63" s="200">
        <v>4.8499999999999996</v>
      </c>
      <c r="T63" s="200">
        <v>0</v>
      </c>
      <c r="U63" s="200">
        <v>2.3199999999999998</v>
      </c>
      <c r="V63" s="200">
        <v>4.29</v>
      </c>
      <c r="W63" s="200">
        <v>9.7899999999999991</v>
      </c>
      <c r="X63" s="200">
        <v>30.14</v>
      </c>
      <c r="Y63" s="200">
        <v>0</v>
      </c>
      <c r="Z63" s="200">
        <v>64.47</v>
      </c>
      <c r="AA63" s="200">
        <v>25.18</v>
      </c>
      <c r="AB63" s="200">
        <v>0</v>
      </c>
      <c r="AC63" s="200">
        <v>4.04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242.99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237.37</v>
      </c>
      <c r="L64" s="200">
        <v>2.4300000000000002</v>
      </c>
      <c r="M64" s="200">
        <v>2</v>
      </c>
      <c r="N64" s="200">
        <v>1.94</v>
      </c>
      <c r="O64" s="200">
        <v>1.37</v>
      </c>
      <c r="P64" s="200">
        <v>1.35</v>
      </c>
      <c r="Q64" s="200">
        <v>0.94</v>
      </c>
      <c r="R64" s="200">
        <v>9</v>
      </c>
      <c r="S64" s="200">
        <v>4.8499999999999996</v>
      </c>
      <c r="T64" s="200">
        <v>0</v>
      </c>
      <c r="U64" s="200">
        <v>2.3199999999999998</v>
      </c>
      <c r="V64" s="200">
        <v>4.29</v>
      </c>
      <c r="W64" s="200">
        <v>9.7899999999999991</v>
      </c>
      <c r="X64" s="200">
        <v>30.14</v>
      </c>
      <c r="Y64" s="200">
        <v>0</v>
      </c>
      <c r="Z64" s="200">
        <v>64.47</v>
      </c>
      <c r="AA64" s="200">
        <v>25.18</v>
      </c>
      <c r="AB64" s="200">
        <v>0</v>
      </c>
      <c r="AC64" s="200">
        <v>4.04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242.99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237.37</v>
      </c>
      <c r="L65" s="200">
        <v>2.4300000000000002</v>
      </c>
      <c r="M65" s="200">
        <v>2</v>
      </c>
      <c r="N65" s="200">
        <v>1.94</v>
      </c>
      <c r="O65" s="200">
        <v>1.37</v>
      </c>
      <c r="P65" s="200">
        <v>1.35</v>
      </c>
      <c r="Q65" s="200">
        <v>0.94</v>
      </c>
      <c r="R65" s="200">
        <v>9</v>
      </c>
      <c r="S65" s="200">
        <v>4.8499999999999996</v>
      </c>
      <c r="T65" s="200">
        <v>0</v>
      </c>
      <c r="U65" s="200">
        <v>2.3199999999999998</v>
      </c>
      <c r="V65" s="200">
        <v>4.29</v>
      </c>
      <c r="W65" s="200">
        <v>9.7899999999999991</v>
      </c>
      <c r="X65" s="200">
        <v>30.14</v>
      </c>
      <c r="Y65" s="200">
        <v>0</v>
      </c>
      <c r="Z65" s="200">
        <v>64.47</v>
      </c>
      <c r="AA65" s="200">
        <v>25.18</v>
      </c>
      <c r="AB65" s="200">
        <v>0</v>
      </c>
      <c r="AC65" s="200">
        <v>4.04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242.99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237.37</v>
      </c>
      <c r="L66" s="200">
        <v>2.4300000000000002</v>
      </c>
      <c r="M66" s="200">
        <v>2</v>
      </c>
      <c r="N66" s="200">
        <v>1.94</v>
      </c>
      <c r="O66" s="200">
        <v>1.37</v>
      </c>
      <c r="P66" s="200">
        <v>1.35</v>
      </c>
      <c r="Q66" s="200">
        <v>0.94</v>
      </c>
      <c r="R66" s="200">
        <v>9</v>
      </c>
      <c r="S66" s="200">
        <v>4.8499999999999996</v>
      </c>
      <c r="T66" s="200">
        <v>0</v>
      </c>
      <c r="U66" s="200">
        <v>2.3199999999999998</v>
      </c>
      <c r="V66" s="200">
        <v>4.29</v>
      </c>
      <c r="W66" s="200">
        <v>9.7899999999999991</v>
      </c>
      <c r="X66" s="200">
        <v>30.14</v>
      </c>
      <c r="Y66" s="200">
        <v>0</v>
      </c>
      <c r="Z66" s="200">
        <v>64.47</v>
      </c>
      <c r="AA66" s="200">
        <v>25.18</v>
      </c>
      <c r="AB66" s="200">
        <v>0</v>
      </c>
      <c r="AC66" s="200">
        <v>4.04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242.99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237.37</v>
      </c>
      <c r="L67" s="200">
        <v>2.4300000000000002</v>
      </c>
      <c r="M67" s="200">
        <v>2</v>
      </c>
      <c r="N67" s="200">
        <v>1.94</v>
      </c>
      <c r="O67" s="200">
        <v>1.37</v>
      </c>
      <c r="P67" s="200">
        <v>1.35</v>
      </c>
      <c r="Q67" s="200">
        <v>0.94</v>
      </c>
      <c r="R67" s="200">
        <v>9</v>
      </c>
      <c r="S67" s="200">
        <v>4.8499999999999996</v>
      </c>
      <c r="T67" s="200">
        <v>0</v>
      </c>
      <c r="U67" s="200">
        <v>2.3199999999999998</v>
      </c>
      <c r="V67" s="200">
        <v>4.29</v>
      </c>
      <c r="W67" s="200">
        <v>9.7899999999999991</v>
      </c>
      <c r="X67" s="200">
        <v>17.13</v>
      </c>
      <c r="Y67" s="200">
        <v>0</v>
      </c>
      <c r="Z67" s="200">
        <v>64.47</v>
      </c>
      <c r="AA67" s="200">
        <v>25.18</v>
      </c>
      <c r="AB67" s="200">
        <v>0</v>
      </c>
      <c r="AC67" s="200">
        <v>4.04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-32.549999999999997</v>
      </c>
      <c r="AL67" s="200">
        <v>0</v>
      </c>
      <c r="AM67" s="200">
        <v>0</v>
      </c>
      <c r="AN67" s="200">
        <v>0</v>
      </c>
      <c r="AO67" s="200">
        <v>242.99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237.37</v>
      </c>
      <c r="L68" s="200">
        <v>0.23</v>
      </c>
      <c r="M68" s="200">
        <v>2</v>
      </c>
      <c r="N68" s="200">
        <v>1.94</v>
      </c>
      <c r="O68" s="200">
        <v>1.37</v>
      </c>
      <c r="P68" s="200">
        <v>1.35</v>
      </c>
      <c r="Q68" s="200">
        <v>0.18</v>
      </c>
      <c r="R68" s="200">
        <v>0.69</v>
      </c>
      <c r="S68" s="200">
        <v>0.5</v>
      </c>
      <c r="T68" s="200">
        <v>0</v>
      </c>
      <c r="U68" s="200">
        <v>2.3199999999999998</v>
      </c>
      <c r="V68" s="200">
        <v>1.44</v>
      </c>
      <c r="W68" s="200">
        <v>0.76</v>
      </c>
      <c r="X68" s="200">
        <v>2.42</v>
      </c>
      <c r="Y68" s="200">
        <v>0</v>
      </c>
      <c r="Z68" s="200">
        <v>9.89</v>
      </c>
      <c r="AA68" s="200">
        <v>1.48</v>
      </c>
      <c r="AB68" s="200">
        <v>0</v>
      </c>
      <c r="AC68" s="200">
        <v>4.04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-32.549999999999997</v>
      </c>
      <c r="AL68" s="200">
        <v>0</v>
      </c>
      <c r="AM68" s="200">
        <v>0</v>
      </c>
      <c r="AN68" s="200">
        <v>0</v>
      </c>
      <c r="AO68" s="200">
        <v>242.99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237.37</v>
      </c>
      <c r="L69" s="200">
        <v>0.23</v>
      </c>
      <c r="M69" s="200">
        <v>2</v>
      </c>
      <c r="N69" s="200">
        <v>1.94</v>
      </c>
      <c r="O69" s="200">
        <v>1.37</v>
      </c>
      <c r="P69" s="200">
        <v>1.35</v>
      </c>
      <c r="Q69" s="200">
        <v>0.18</v>
      </c>
      <c r="R69" s="200">
        <v>0.7</v>
      </c>
      <c r="S69" s="200">
        <v>0.43</v>
      </c>
      <c r="T69" s="200">
        <v>0</v>
      </c>
      <c r="U69" s="200">
        <v>2.3199999999999998</v>
      </c>
      <c r="V69" s="200">
        <v>1.44</v>
      </c>
      <c r="W69" s="200">
        <v>0.76</v>
      </c>
      <c r="X69" s="200">
        <v>2.42</v>
      </c>
      <c r="Y69" s="200">
        <v>0</v>
      </c>
      <c r="Z69" s="200">
        <v>4.57</v>
      </c>
      <c r="AA69" s="200">
        <v>1.48</v>
      </c>
      <c r="AB69" s="200">
        <v>0</v>
      </c>
      <c r="AC69" s="200">
        <v>4.04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-32.549999999999997</v>
      </c>
      <c r="AL69" s="200">
        <v>0</v>
      </c>
      <c r="AM69" s="200">
        <v>0</v>
      </c>
      <c r="AN69" s="200">
        <v>0</v>
      </c>
      <c r="AO69" s="200">
        <v>242.99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216.38</v>
      </c>
      <c r="L70" s="200">
        <v>0.73</v>
      </c>
      <c r="M70" s="200">
        <v>2</v>
      </c>
      <c r="N70" s="200">
        <v>1.94</v>
      </c>
      <c r="O70" s="200">
        <v>1.37</v>
      </c>
      <c r="P70" s="200">
        <v>1.35</v>
      </c>
      <c r="Q70" s="200">
        <v>0.18</v>
      </c>
      <c r="R70" s="200">
        <v>0.7</v>
      </c>
      <c r="S70" s="200">
        <v>0.43</v>
      </c>
      <c r="T70" s="200">
        <v>0</v>
      </c>
      <c r="U70" s="200">
        <v>2.3199999999999998</v>
      </c>
      <c r="V70" s="200">
        <v>1.44</v>
      </c>
      <c r="W70" s="200">
        <v>0.76</v>
      </c>
      <c r="X70" s="200">
        <v>2.42</v>
      </c>
      <c r="Y70" s="200">
        <v>0</v>
      </c>
      <c r="Z70" s="200">
        <v>4.57</v>
      </c>
      <c r="AA70" s="200">
        <v>1.48</v>
      </c>
      <c r="AB70" s="200">
        <v>0</v>
      </c>
      <c r="AC70" s="200">
        <v>4.04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-32.549999999999997</v>
      </c>
      <c r="AL70" s="200">
        <v>0</v>
      </c>
      <c r="AM70" s="200">
        <v>0</v>
      </c>
      <c r="AN70" s="200">
        <v>0</v>
      </c>
      <c r="AO70" s="200">
        <v>242.99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145.91</v>
      </c>
      <c r="L71" s="200">
        <v>0.23</v>
      </c>
      <c r="M71" s="200">
        <v>2</v>
      </c>
      <c r="N71" s="200">
        <v>1.94</v>
      </c>
      <c r="O71" s="200">
        <v>1.37</v>
      </c>
      <c r="P71" s="200">
        <v>1.35</v>
      </c>
      <c r="Q71" s="200">
        <v>0.18</v>
      </c>
      <c r="R71" s="200">
        <v>0.7</v>
      </c>
      <c r="S71" s="200">
        <v>0.43</v>
      </c>
      <c r="T71" s="200">
        <v>0</v>
      </c>
      <c r="U71" s="200">
        <v>2.3199999999999998</v>
      </c>
      <c r="V71" s="200">
        <v>1.44</v>
      </c>
      <c r="W71" s="200">
        <v>0.76</v>
      </c>
      <c r="X71" s="200">
        <v>2.42</v>
      </c>
      <c r="Y71" s="200">
        <v>0</v>
      </c>
      <c r="Z71" s="200">
        <v>4.57</v>
      </c>
      <c r="AA71" s="200">
        <v>1.48</v>
      </c>
      <c r="AB71" s="200">
        <v>0</v>
      </c>
      <c r="AC71" s="200">
        <v>4.04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-12.95</v>
      </c>
      <c r="AL71" s="200">
        <v>0</v>
      </c>
      <c r="AM71" s="200">
        <v>0</v>
      </c>
      <c r="AN71" s="200">
        <v>0</v>
      </c>
      <c r="AO71" s="200">
        <v>242.99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64.72</v>
      </c>
      <c r="L72" s="200">
        <v>0.23</v>
      </c>
      <c r="M72" s="200">
        <v>2</v>
      </c>
      <c r="N72" s="200">
        <v>1.94</v>
      </c>
      <c r="O72" s="200">
        <v>1.37</v>
      </c>
      <c r="P72" s="200">
        <v>1.35</v>
      </c>
      <c r="Q72" s="200">
        <v>0.18</v>
      </c>
      <c r="R72" s="200">
        <v>0.7</v>
      </c>
      <c r="S72" s="200">
        <v>0.43</v>
      </c>
      <c r="T72" s="200">
        <v>0</v>
      </c>
      <c r="U72" s="200">
        <v>2.3199999999999998</v>
      </c>
      <c r="V72" s="200">
        <v>1.44</v>
      </c>
      <c r="W72" s="200">
        <v>0.76</v>
      </c>
      <c r="X72" s="200">
        <v>2.42</v>
      </c>
      <c r="Y72" s="200">
        <v>0</v>
      </c>
      <c r="Z72" s="200">
        <v>4.57</v>
      </c>
      <c r="AA72" s="200">
        <v>1.48</v>
      </c>
      <c r="AB72" s="200">
        <v>0</v>
      </c>
      <c r="AC72" s="200">
        <v>4.04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-12.95</v>
      </c>
      <c r="AL72" s="200">
        <v>0</v>
      </c>
      <c r="AM72" s="200">
        <v>0</v>
      </c>
      <c r="AN72" s="200">
        <v>0</v>
      </c>
      <c r="AO72" s="200">
        <v>242.99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60.78</v>
      </c>
      <c r="L73" s="200">
        <v>0.23</v>
      </c>
      <c r="M73" s="200">
        <v>2</v>
      </c>
      <c r="N73" s="200">
        <v>1.94</v>
      </c>
      <c r="O73" s="200">
        <v>1.37</v>
      </c>
      <c r="P73" s="200">
        <v>1.35</v>
      </c>
      <c r="Q73" s="200">
        <v>0.18</v>
      </c>
      <c r="R73" s="200">
        <v>0.7</v>
      </c>
      <c r="S73" s="200">
        <v>0.43</v>
      </c>
      <c r="T73" s="200">
        <v>0</v>
      </c>
      <c r="U73" s="200">
        <v>2.3199999999999998</v>
      </c>
      <c r="V73" s="200">
        <v>1.44</v>
      </c>
      <c r="W73" s="200">
        <v>0.76</v>
      </c>
      <c r="X73" s="200">
        <v>2.42</v>
      </c>
      <c r="Y73" s="200">
        <v>0</v>
      </c>
      <c r="Z73" s="200">
        <v>4.57</v>
      </c>
      <c r="AA73" s="200">
        <v>1.48</v>
      </c>
      <c r="AB73" s="200">
        <v>0</v>
      </c>
      <c r="AC73" s="200">
        <v>4.04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-12.95</v>
      </c>
      <c r="AL73" s="200">
        <v>0</v>
      </c>
      <c r="AM73" s="200">
        <v>0</v>
      </c>
      <c r="AN73" s="200">
        <v>0</v>
      </c>
      <c r="AO73" s="200">
        <v>242.99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19.63</v>
      </c>
      <c r="L74" s="200">
        <v>0.23</v>
      </c>
      <c r="M74" s="200">
        <v>2</v>
      </c>
      <c r="N74" s="200">
        <v>1.94</v>
      </c>
      <c r="O74" s="200">
        <v>1.37</v>
      </c>
      <c r="P74" s="200">
        <v>1.35</v>
      </c>
      <c r="Q74" s="200">
        <v>0.18</v>
      </c>
      <c r="R74" s="200">
        <v>0.7</v>
      </c>
      <c r="S74" s="200">
        <v>0.43</v>
      </c>
      <c r="T74" s="200">
        <v>0</v>
      </c>
      <c r="U74" s="200">
        <v>2.3199999999999998</v>
      </c>
      <c r="V74" s="200">
        <v>1.44</v>
      </c>
      <c r="W74" s="200">
        <v>0.76</v>
      </c>
      <c r="X74" s="200">
        <v>2.42</v>
      </c>
      <c r="Y74" s="200">
        <v>0</v>
      </c>
      <c r="Z74" s="200">
        <v>4.57</v>
      </c>
      <c r="AA74" s="200">
        <v>1.48</v>
      </c>
      <c r="AB74" s="200">
        <v>0</v>
      </c>
      <c r="AC74" s="200">
        <v>4.04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-2.95</v>
      </c>
      <c r="AL74" s="200">
        <v>0</v>
      </c>
      <c r="AM74" s="200">
        <v>0</v>
      </c>
      <c r="AN74" s="200">
        <v>0</v>
      </c>
      <c r="AO74" s="200">
        <v>242.99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19.63</v>
      </c>
      <c r="L75" s="200">
        <v>0.23</v>
      </c>
      <c r="M75" s="200">
        <v>2</v>
      </c>
      <c r="N75" s="200">
        <v>1.94</v>
      </c>
      <c r="O75" s="200">
        <v>1.37</v>
      </c>
      <c r="P75" s="200">
        <v>1.35</v>
      </c>
      <c r="Q75" s="200">
        <v>0.18</v>
      </c>
      <c r="R75" s="200">
        <v>0.7</v>
      </c>
      <c r="S75" s="200">
        <v>0.43</v>
      </c>
      <c r="T75" s="200">
        <v>0</v>
      </c>
      <c r="U75" s="200">
        <v>2.3199999999999998</v>
      </c>
      <c r="V75" s="200">
        <v>1.44</v>
      </c>
      <c r="W75" s="200">
        <v>0.76</v>
      </c>
      <c r="X75" s="200">
        <v>2.42</v>
      </c>
      <c r="Y75" s="200">
        <v>0</v>
      </c>
      <c r="Z75" s="200">
        <v>4.57</v>
      </c>
      <c r="AA75" s="200">
        <v>1.48</v>
      </c>
      <c r="AB75" s="200">
        <v>0</v>
      </c>
      <c r="AC75" s="200">
        <v>4.04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166.99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19.63</v>
      </c>
      <c r="L76" s="200">
        <v>0.23</v>
      </c>
      <c r="M76" s="200">
        <v>2</v>
      </c>
      <c r="N76" s="200">
        <v>1.94</v>
      </c>
      <c r="O76" s="200">
        <v>1.37</v>
      </c>
      <c r="P76" s="200">
        <v>1.35</v>
      </c>
      <c r="Q76" s="200">
        <v>0.18</v>
      </c>
      <c r="R76" s="200">
        <v>0.7</v>
      </c>
      <c r="S76" s="200">
        <v>0.43</v>
      </c>
      <c r="T76" s="200">
        <v>0</v>
      </c>
      <c r="U76" s="200">
        <v>2.3199999999999998</v>
      </c>
      <c r="V76" s="200">
        <v>1.44</v>
      </c>
      <c r="W76" s="200">
        <v>0.76</v>
      </c>
      <c r="X76" s="200">
        <v>2.42</v>
      </c>
      <c r="Y76" s="200">
        <v>0</v>
      </c>
      <c r="Z76" s="200">
        <v>4.57</v>
      </c>
      <c r="AA76" s="200">
        <v>1.48</v>
      </c>
      <c r="AB76" s="200">
        <v>0</v>
      </c>
      <c r="AC76" s="200">
        <v>4.04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171.99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19.63</v>
      </c>
      <c r="L77" s="200">
        <v>0.23</v>
      </c>
      <c r="M77" s="200">
        <v>2</v>
      </c>
      <c r="N77" s="200">
        <v>1.94</v>
      </c>
      <c r="O77" s="200">
        <v>1.37</v>
      </c>
      <c r="P77" s="200">
        <v>1.35</v>
      </c>
      <c r="Q77" s="200">
        <v>0.18</v>
      </c>
      <c r="R77" s="200">
        <v>0.7</v>
      </c>
      <c r="S77" s="200">
        <v>0.43</v>
      </c>
      <c r="T77" s="200">
        <v>0</v>
      </c>
      <c r="U77" s="200">
        <v>2.3199999999999998</v>
      </c>
      <c r="V77" s="200">
        <v>1.44</v>
      </c>
      <c r="W77" s="200">
        <v>0.76</v>
      </c>
      <c r="X77" s="200">
        <v>2.42</v>
      </c>
      <c r="Y77" s="200">
        <v>0</v>
      </c>
      <c r="Z77" s="200">
        <v>4.57</v>
      </c>
      <c r="AA77" s="200">
        <v>1.48</v>
      </c>
      <c r="AB77" s="200">
        <v>0</v>
      </c>
      <c r="AC77" s="200">
        <v>4.04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189.99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19.63</v>
      </c>
      <c r="L78" s="200">
        <v>0.23</v>
      </c>
      <c r="M78" s="200">
        <v>2</v>
      </c>
      <c r="N78" s="200">
        <v>1.94</v>
      </c>
      <c r="O78" s="200">
        <v>1.37</v>
      </c>
      <c r="P78" s="200">
        <v>1.35</v>
      </c>
      <c r="Q78" s="200">
        <v>0.18</v>
      </c>
      <c r="R78" s="200">
        <v>0.7</v>
      </c>
      <c r="S78" s="200">
        <v>0.43</v>
      </c>
      <c r="T78" s="200">
        <v>0</v>
      </c>
      <c r="U78" s="200">
        <v>2.3199999999999998</v>
      </c>
      <c r="V78" s="200">
        <v>1.44</v>
      </c>
      <c r="W78" s="200">
        <v>0.76</v>
      </c>
      <c r="X78" s="200">
        <v>2.42</v>
      </c>
      <c r="Y78" s="200">
        <v>0</v>
      </c>
      <c r="Z78" s="200">
        <v>4.57</v>
      </c>
      <c r="AA78" s="200">
        <v>1.48</v>
      </c>
      <c r="AB78" s="200">
        <v>0</v>
      </c>
      <c r="AC78" s="200">
        <v>4.04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195.99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19.63</v>
      </c>
      <c r="L79" s="200">
        <v>0.23</v>
      </c>
      <c r="M79" s="200">
        <v>4.67</v>
      </c>
      <c r="N79" s="200">
        <v>1.94</v>
      </c>
      <c r="O79" s="200">
        <v>1.37</v>
      </c>
      <c r="P79" s="200">
        <v>1.35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1.44</v>
      </c>
      <c r="W79" s="200">
        <v>0.76</v>
      </c>
      <c r="X79" s="200">
        <v>2.42</v>
      </c>
      <c r="Y79" s="200">
        <v>0</v>
      </c>
      <c r="Z79" s="200">
        <v>4.57</v>
      </c>
      <c r="AA79" s="200">
        <v>1.48</v>
      </c>
      <c r="AB79" s="200">
        <v>0</v>
      </c>
      <c r="AC79" s="200">
        <v>2.04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242.99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19.63</v>
      </c>
      <c r="L80" s="200">
        <v>0.23</v>
      </c>
      <c r="M80" s="200">
        <v>2.2599999999999998</v>
      </c>
      <c r="N80" s="200">
        <v>1.94</v>
      </c>
      <c r="O80" s="200">
        <v>1.37</v>
      </c>
      <c r="P80" s="200">
        <v>1.35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1.44</v>
      </c>
      <c r="W80" s="200">
        <v>0.76</v>
      </c>
      <c r="X80" s="200">
        <v>2.42</v>
      </c>
      <c r="Y80" s="200">
        <v>0</v>
      </c>
      <c r="Z80" s="200">
        <v>4.57</v>
      </c>
      <c r="AA80" s="200">
        <v>1.48</v>
      </c>
      <c r="AB80" s="200">
        <v>0</v>
      </c>
      <c r="AC80" s="200">
        <v>2.04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242.99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19.63</v>
      </c>
      <c r="L81" s="200">
        <v>0.23</v>
      </c>
      <c r="M81" s="200">
        <v>2.25</v>
      </c>
      <c r="N81" s="200">
        <v>1.94</v>
      </c>
      <c r="O81" s="200">
        <v>1.37</v>
      </c>
      <c r="P81" s="200">
        <v>1.35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1.44</v>
      </c>
      <c r="W81" s="200">
        <v>0.76</v>
      </c>
      <c r="X81" s="200">
        <v>2.42</v>
      </c>
      <c r="Y81" s="200">
        <v>0</v>
      </c>
      <c r="Z81" s="200">
        <v>4.57</v>
      </c>
      <c r="AA81" s="200">
        <v>1.48</v>
      </c>
      <c r="AB81" s="200">
        <v>0</v>
      </c>
      <c r="AC81" s="200">
        <v>2.04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272.99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19.63</v>
      </c>
      <c r="L82" s="200">
        <v>0.23</v>
      </c>
      <c r="M82" s="200">
        <v>2.25</v>
      </c>
      <c r="N82" s="200">
        <v>1.94</v>
      </c>
      <c r="O82" s="200">
        <v>1.37</v>
      </c>
      <c r="P82" s="200">
        <v>1.35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1.44</v>
      </c>
      <c r="W82" s="200">
        <v>0.76</v>
      </c>
      <c r="X82" s="200">
        <v>2.42</v>
      </c>
      <c r="Y82" s="200">
        <v>0</v>
      </c>
      <c r="Z82" s="200">
        <v>4.57</v>
      </c>
      <c r="AA82" s="200">
        <v>1.48</v>
      </c>
      <c r="AB82" s="200">
        <v>0</v>
      </c>
      <c r="AC82" s="200">
        <v>2.04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342.99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18.96</v>
      </c>
      <c r="L83" s="200">
        <v>0.24</v>
      </c>
      <c r="M83" s="200">
        <v>2.25</v>
      </c>
      <c r="N83" s="200">
        <v>1.94</v>
      </c>
      <c r="O83" s="200">
        <v>1.37</v>
      </c>
      <c r="P83" s="200">
        <v>1.35</v>
      </c>
      <c r="Q83" s="200">
        <v>0.18</v>
      </c>
      <c r="R83" s="200">
        <v>0.7</v>
      </c>
      <c r="S83" s="200">
        <v>0.43</v>
      </c>
      <c r="T83" s="200">
        <v>0</v>
      </c>
      <c r="U83" s="200">
        <v>2.3199999999999998</v>
      </c>
      <c r="V83" s="200">
        <v>1.44</v>
      </c>
      <c r="W83" s="200">
        <v>0.76</v>
      </c>
      <c r="X83" s="200">
        <v>2.42</v>
      </c>
      <c r="Y83" s="200">
        <v>0</v>
      </c>
      <c r="Z83" s="200">
        <v>3.41</v>
      </c>
      <c r="AA83" s="200">
        <v>1.48</v>
      </c>
      <c r="AB83" s="200">
        <v>0</v>
      </c>
      <c r="AC83" s="200">
        <v>2.04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-32.549999999999997</v>
      </c>
      <c r="AL83" s="200">
        <v>0</v>
      </c>
      <c r="AM83" s="200">
        <v>0</v>
      </c>
      <c r="AN83" s="200">
        <v>0</v>
      </c>
      <c r="AO83" s="200">
        <v>392.99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19.64</v>
      </c>
      <c r="L84" s="200">
        <v>0.23</v>
      </c>
      <c r="M84" s="200">
        <v>2.25</v>
      </c>
      <c r="N84" s="200">
        <v>1.94</v>
      </c>
      <c r="O84" s="200">
        <v>1.37</v>
      </c>
      <c r="P84" s="200">
        <v>1.35</v>
      </c>
      <c r="Q84" s="200">
        <v>0.18</v>
      </c>
      <c r="R84" s="200">
        <v>0.7</v>
      </c>
      <c r="S84" s="200">
        <v>0.43</v>
      </c>
      <c r="T84" s="200">
        <v>0</v>
      </c>
      <c r="U84" s="200">
        <v>2.3199999999999998</v>
      </c>
      <c r="V84" s="200">
        <v>1.44</v>
      </c>
      <c r="W84" s="200">
        <v>0.76</v>
      </c>
      <c r="X84" s="200">
        <v>2.42</v>
      </c>
      <c r="Y84" s="200">
        <v>0</v>
      </c>
      <c r="Z84" s="200">
        <v>3.41</v>
      </c>
      <c r="AA84" s="200">
        <v>1.48</v>
      </c>
      <c r="AB84" s="200">
        <v>0</v>
      </c>
      <c r="AC84" s="200">
        <v>2.04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-32.549999999999997</v>
      </c>
      <c r="AL84" s="200">
        <v>0</v>
      </c>
      <c r="AM84" s="200">
        <v>0</v>
      </c>
      <c r="AN84" s="200">
        <v>0</v>
      </c>
      <c r="AO84" s="200">
        <v>392.99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19.64</v>
      </c>
      <c r="L85" s="200">
        <v>0.1</v>
      </c>
      <c r="M85" s="200">
        <v>2.25</v>
      </c>
      <c r="N85" s="200">
        <v>1.94</v>
      </c>
      <c r="O85" s="200">
        <v>1.37</v>
      </c>
      <c r="P85" s="200">
        <v>1.35</v>
      </c>
      <c r="Q85" s="200">
        <v>0.18</v>
      </c>
      <c r="R85" s="200">
        <v>0.7</v>
      </c>
      <c r="S85" s="200">
        <v>0.44</v>
      </c>
      <c r="T85" s="200">
        <v>0</v>
      </c>
      <c r="U85" s="200">
        <v>2.3199999999999998</v>
      </c>
      <c r="V85" s="200">
        <v>1.44</v>
      </c>
      <c r="W85" s="200">
        <v>0.76</v>
      </c>
      <c r="X85" s="200">
        <v>2.42</v>
      </c>
      <c r="Y85" s="200">
        <v>0</v>
      </c>
      <c r="Z85" s="200">
        <v>3.41</v>
      </c>
      <c r="AA85" s="200">
        <v>1.48</v>
      </c>
      <c r="AB85" s="200">
        <v>0</v>
      </c>
      <c r="AC85" s="200">
        <v>2.04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392.99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19.64</v>
      </c>
      <c r="L86" s="200">
        <v>0.23</v>
      </c>
      <c r="M86" s="200">
        <v>2.25</v>
      </c>
      <c r="N86" s="200">
        <v>1.94</v>
      </c>
      <c r="O86" s="200">
        <v>1.37</v>
      </c>
      <c r="P86" s="200">
        <v>1.35</v>
      </c>
      <c r="Q86" s="200">
        <v>0.18</v>
      </c>
      <c r="R86" s="200">
        <v>0.7</v>
      </c>
      <c r="S86" s="200">
        <v>0.44</v>
      </c>
      <c r="T86" s="200">
        <v>0</v>
      </c>
      <c r="U86" s="200">
        <v>2.3199999999999998</v>
      </c>
      <c r="V86" s="200">
        <v>1.44</v>
      </c>
      <c r="W86" s="200">
        <v>0.76</v>
      </c>
      <c r="X86" s="200">
        <v>2.42</v>
      </c>
      <c r="Y86" s="200">
        <v>0</v>
      </c>
      <c r="Z86" s="200">
        <v>3.41</v>
      </c>
      <c r="AA86" s="200">
        <v>1.48</v>
      </c>
      <c r="AB86" s="200">
        <v>0</v>
      </c>
      <c r="AC86" s="200">
        <v>2.04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392.99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19.64</v>
      </c>
      <c r="L87" s="200">
        <v>0.23</v>
      </c>
      <c r="M87" s="200">
        <v>2.25</v>
      </c>
      <c r="N87" s="200">
        <v>1.94</v>
      </c>
      <c r="O87" s="200">
        <v>1.37</v>
      </c>
      <c r="P87" s="200">
        <v>1.35</v>
      </c>
      <c r="Q87" s="200">
        <v>0.18</v>
      </c>
      <c r="R87" s="200">
        <v>0.7</v>
      </c>
      <c r="S87" s="200">
        <v>0.44</v>
      </c>
      <c r="T87" s="200">
        <v>0</v>
      </c>
      <c r="U87" s="200">
        <v>2.3199999999999998</v>
      </c>
      <c r="V87" s="200">
        <v>1.44</v>
      </c>
      <c r="W87" s="200">
        <v>0.76</v>
      </c>
      <c r="X87" s="200">
        <v>2.42</v>
      </c>
      <c r="Y87" s="200">
        <v>0</v>
      </c>
      <c r="Z87" s="200">
        <v>4.57</v>
      </c>
      <c r="AA87" s="200">
        <v>1.48</v>
      </c>
      <c r="AB87" s="200">
        <v>0</v>
      </c>
      <c r="AC87" s="200">
        <v>1.38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19.11</v>
      </c>
      <c r="AL87" s="200">
        <v>0</v>
      </c>
      <c r="AM87" s="200">
        <v>0</v>
      </c>
      <c r="AN87" s="200">
        <v>0</v>
      </c>
      <c r="AO87" s="200">
        <v>392.99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19.64</v>
      </c>
      <c r="L88" s="200">
        <v>0.23</v>
      </c>
      <c r="M88" s="200">
        <v>2.25</v>
      </c>
      <c r="N88" s="200">
        <v>1.94</v>
      </c>
      <c r="O88" s="200">
        <v>1.37</v>
      </c>
      <c r="P88" s="200">
        <v>1.35</v>
      </c>
      <c r="Q88" s="200">
        <v>0.18</v>
      </c>
      <c r="R88" s="200">
        <v>0.7</v>
      </c>
      <c r="S88" s="200">
        <v>0.43</v>
      </c>
      <c r="T88" s="200">
        <v>0</v>
      </c>
      <c r="U88" s="200">
        <v>2.3199999999999998</v>
      </c>
      <c r="V88" s="200">
        <v>1.44</v>
      </c>
      <c r="W88" s="200">
        <v>0.76</v>
      </c>
      <c r="X88" s="200">
        <v>2.42</v>
      </c>
      <c r="Y88" s="200">
        <v>0</v>
      </c>
      <c r="Z88" s="200">
        <v>4.57</v>
      </c>
      <c r="AA88" s="200">
        <v>0</v>
      </c>
      <c r="AB88" s="200">
        <v>0</v>
      </c>
      <c r="AC88" s="200">
        <v>1.38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19.11</v>
      </c>
      <c r="AL88" s="200">
        <v>0</v>
      </c>
      <c r="AM88" s="200">
        <v>0</v>
      </c>
      <c r="AN88" s="200">
        <v>0</v>
      </c>
      <c r="AO88" s="200">
        <v>392.99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19.64</v>
      </c>
      <c r="L89" s="200">
        <v>0</v>
      </c>
      <c r="M89" s="200">
        <v>2.25</v>
      </c>
      <c r="N89" s="200">
        <v>1.94</v>
      </c>
      <c r="O89" s="200">
        <v>1.37</v>
      </c>
      <c r="P89" s="200">
        <v>1.35</v>
      </c>
      <c r="Q89" s="200">
        <v>0.18</v>
      </c>
      <c r="R89" s="200">
        <v>0.7</v>
      </c>
      <c r="S89" s="200">
        <v>0.43</v>
      </c>
      <c r="T89" s="200">
        <v>0</v>
      </c>
      <c r="U89" s="200">
        <v>2.3199999999999998</v>
      </c>
      <c r="V89" s="200">
        <v>1.44</v>
      </c>
      <c r="W89" s="200">
        <v>0.76</v>
      </c>
      <c r="X89" s="200">
        <v>2.42</v>
      </c>
      <c r="Y89" s="200">
        <v>0</v>
      </c>
      <c r="Z89" s="200">
        <v>4.57</v>
      </c>
      <c r="AA89" s="200">
        <v>1.48</v>
      </c>
      <c r="AB89" s="200">
        <v>0</v>
      </c>
      <c r="AC89" s="200">
        <v>1.38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19.11</v>
      </c>
      <c r="AL89" s="200">
        <v>0</v>
      </c>
      <c r="AM89" s="200">
        <v>0</v>
      </c>
      <c r="AN89" s="200">
        <v>0</v>
      </c>
      <c r="AO89" s="200">
        <v>392.99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19.64</v>
      </c>
      <c r="L90" s="200">
        <v>0.23</v>
      </c>
      <c r="M90" s="200">
        <v>2.25</v>
      </c>
      <c r="N90" s="200">
        <v>1.94</v>
      </c>
      <c r="O90" s="200">
        <v>1.37</v>
      </c>
      <c r="P90" s="200">
        <v>1.35</v>
      </c>
      <c r="Q90" s="200">
        <v>0.18</v>
      </c>
      <c r="R90" s="200">
        <v>0.69</v>
      </c>
      <c r="S90" s="200">
        <v>0.44</v>
      </c>
      <c r="T90" s="200">
        <v>0</v>
      </c>
      <c r="U90" s="200">
        <v>2.3199999999999998</v>
      </c>
      <c r="V90" s="200">
        <v>1.44</v>
      </c>
      <c r="W90" s="200">
        <v>0.76</v>
      </c>
      <c r="X90" s="200">
        <v>2.42</v>
      </c>
      <c r="Y90" s="200">
        <v>0</v>
      </c>
      <c r="Z90" s="200">
        <v>4.57</v>
      </c>
      <c r="AA90" s="200">
        <v>1.48</v>
      </c>
      <c r="AB90" s="200">
        <v>0</v>
      </c>
      <c r="AC90" s="200">
        <v>1.38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19.11</v>
      </c>
      <c r="AL90" s="200">
        <v>0</v>
      </c>
      <c r="AM90" s="200">
        <v>0</v>
      </c>
      <c r="AN90" s="200">
        <v>0</v>
      </c>
      <c r="AO90" s="200">
        <v>392.99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19.64</v>
      </c>
      <c r="L91" s="200">
        <v>0.23</v>
      </c>
      <c r="M91" s="200">
        <v>2.25</v>
      </c>
      <c r="N91" s="200">
        <v>1.94</v>
      </c>
      <c r="O91" s="200">
        <v>1.37</v>
      </c>
      <c r="P91" s="200">
        <v>1.35</v>
      </c>
      <c r="Q91" s="200">
        <v>0.18</v>
      </c>
      <c r="R91" s="200">
        <v>0.7</v>
      </c>
      <c r="S91" s="200">
        <v>0.43</v>
      </c>
      <c r="T91" s="200">
        <v>0</v>
      </c>
      <c r="U91" s="200">
        <v>2.3199999999999998</v>
      </c>
      <c r="V91" s="200">
        <v>1.44</v>
      </c>
      <c r="W91" s="200">
        <v>0.76</v>
      </c>
      <c r="X91" s="200">
        <v>2.42</v>
      </c>
      <c r="Y91" s="200">
        <v>0</v>
      </c>
      <c r="Z91" s="200">
        <v>4.57</v>
      </c>
      <c r="AA91" s="200">
        <v>1.48</v>
      </c>
      <c r="AB91" s="200">
        <v>0</v>
      </c>
      <c r="AC91" s="200">
        <v>1.38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17.010000000000002</v>
      </c>
      <c r="AL91" s="200">
        <v>0</v>
      </c>
      <c r="AM91" s="200">
        <v>0</v>
      </c>
      <c r="AN91" s="200">
        <v>0</v>
      </c>
      <c r="AO91" s="200">
        <v>392.99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85.87</v>
      </c>
      <c r="L92" s="200">
        <v>2.4300000000000002</v>
      </c>
      <c r="M92" s="200">
        <v>2.25</v>
      </c>
      <c r="N92" s="200">
        <v>1.94</v>
      </c>
      <c r="O92" s="200">
        <v>1.37</v>
      </c>
      <c r="P92" s="200">
        <v>1.35</v>
      </c>
      <c r="Q92" s="200">
        <v>0.94</v>
      </c>
      <c r="R92" s="200">
        <v>0.7</v>
      </c>
      <c r="S92" s="200">
        <v>4.8499999999999996</v>
      </c>
      <c r="T92" s="200">
        <v>0</v>
      </c>
      <c r="U92" s="200">
        <v>2.3199999999999998</v>
      </c>
      <c r="V92" s="200">
        <v>1.44</v>
      </c>
      <c r="W92" s="200">
        <v>0.76</v>
      </c>
      <c r="X92" s="200">
        <v>2.42</v>
      </c>
      <c r="Y92" s="200">
        <v>0</v>
      </c>
      <c r="Z92" s="200">
        <v>4.57</v>
      </c>
      <c r="AA92" s="200">
        <v>25.18</v>
      </c>
      <c r="AB92" s="200">
        <v>0</v>
      </c>
      <c r="AC92" s="200">
        <v>0.88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17.010000000000002</v>
      </c>
      <c r="AL92" s="200">
        <v>0</v>
      </c>
      <c r="AM92" s="200">
        <v>0</v>
      </c>
      <c r="AN92" s="200">
        <v>0</v>
      </c>
      <c r="AO92" s="200">
        <v>392.99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147.88</v>
      </c>
      <c r="L93" s="200">
        <v>0.23</v>
      </c>
      <c r="M93" s="200">
        <v>2.25</v>
      </c>
      <c r="N93" s="200">
        <v>1.94</v>
      </c>
      <c r="O93" s="200">
        <v>1.37</v>
      </c>
      <c r="P93" s="200">
        <v>1.35</v>
      </c>
      <c r="Q93" s="200">
        <v>0.18</v>
      </c>
      <c r="R93" s="200">
        <v>0.7</v>
      </c>
      <c r="S93" s="200">
        <v>0.43</v>
      </c>
      <c r="T93" s="200">
        <v>0</v>
      </c>
      <c r="U93" s="200">
        <v>2.3199999999999998</v>
      </c>
      <c r="V93" s="200">
        <v>0.34</v>
      </c>
      <c r="W93" s="200">
        <v>0.76</v>
      </c>
      <c r="X93" s="200">
        <v>2.42</v>
      </c>
      <c r="Y93" s="200">
        <v>0</v>
      </c>
      <c r="Z93" s="200">
        <v>4.57</v>
      </c>
      <c r="AA93" s="200">
        <v>1.48</v>
      </c>
      <c r="AB93" s="200">
        <v>0</v>
      </c>
      <c r="AC93" s="200">
        <v>0.88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17.010000000000002</v>
      </c>
      <c r="AL93" s="200">
        <v>0</v>
      </c>
      <c r="AM93" s="200">
        <v>0</v>
      </c>
      <c r="AN93" s="200">
        <v>0</v>
      </c>
      <c r="AO93" s="200">
        <v>392.99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194.15</v>
      </c>
      <c r="L94" s="200">
        <v>0.23</v>
      </c>
      <c r="M94" s="200">
        <v>2.25</v>
      </c>
      <c r="N94" s="200">
        <v>1.94</v>
      </c>
      <c r="O94" s="200">
        <v>1.37</v>
      </c>
      <c r="P94" s="200">
        <v>1.35</v>
      </c>
      <c r="Q94" s="200">
        <v>0.18</v>
      </c>
      <c r="R94" s="200">
        <v>0.7</v>
      </c>
      <c r="S94" s="200">
        <v>0.43</v>
      </c>
      <c r="T94" s="200">
        <v>0</v>
      </c>
      <c r="U94" s="200">
        <v>2.3199999999999998</v>
      </c>
      <c r="V94" s="200">
        <v>0.34</v>
      </c>
      <c r="W94" s="200">
        <v>0.76</v>
      </c>
      <c r="X94" s="200">
        <v>2.42</v>
      </c>
      <c r="Y94" s="200">
        <v>0</v>
      </c>
      <c r="Z94" s="200">
        <v>4.57</v>
      </c>
      <c r="AA94" s="200">
        <v>1.48</v>
      </c>
      <c r="AB94" s="200">
        <v>0</v>
      </c>
      <c r="AC94" s="200">
        <v>0.88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17.010000000000002</v>
      </c>
      <c r="AL94" s="200">
        <v>0</v>
      </c>
      <c r="AM94" s="200">
        <v>0</v>
      </c>
      <c r="AN94" s="200">
        <v>0</v>
      </c>
      <c r="AO94" s="200">
        <v>392.99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236.41</v>
      </c>
      <c r="L95" s="200">
        <v>0.23</v>
      </c>
      <c r="M95" s="200">
        <v>2.25</v>
      </c>
      <c r="N95" s="200">
        <v>1.94</v>
      </c>
      <c r="O95" s="200">
        <v>1.37</v>
      </c>
      <c r="P95" s="200">
        <v>1.35</v>
      </c>
      <c r="Q95" s="200">
        <v>0.18</v>
      </c>
      <c r="R95" s="200">
        <v>0.7</v>
      </c>
      <c r="S95" s="200">
        <v>0.43</v>
      </c>
      <c r="T95" s="200">
        <v>0</v>
      </c>
      <c r="U95" s="200">
        <v>2.3199999999999998</v>
      </c>
      <c r="V95" s="200">
        <v>0.34</v>
      </c>
      <c r="W95" s="200">
        <v>0.76</v>
      </c>
      <c r="X95" s="200">
        <v>2.42</v>
      </c>
      <c r="Y95" s="200">
        <v>0</v>
      </c>
      <c r="Z95" s="200">
        <v>4.57</v>
      </c>
      <c r="AA95" s="200">
        <v>1.48</v>
      </c>
      <c r="AB95" s="200">
        <v>0</v>
      </c>
      <c r="AC95" s="200">
        <v>0.88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17.010000000000002</v>
      </c>
      <c r="AL95" s="200">
        <v>0</v>
      </c>
      <c r="AM95" s="200">
        <v>0</v>
      </c>
      <c r="AN95" s="200">
        <v>0</v>
      </c>
      <c r="AO95" s="200">
        <v>392.99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236.41</v>
      </c>
      <c r="L96" s="200">
        <v>0.23</v>
      </c>
      <c r="M96" s="200">
        <v>2.25</v>
      </c>
      <c r="N96" s="200">
        <v>1.94</v>
      </c>
      <c r="O96" s="200">
        <v>1.37</v>
      </c>
      <c r="P96" s="200">
        <v>1.35</v>
      </c>
      <c r="Q96" s="200">
        <v>0.18</v>
      </c>
      <c r="R96" s="200">
        <v>0.7</v>
      </c>
      <c r="S96" s="200">
        <v>0.43</v>
      </c>
      <c r="T96" s="200">
        <v>0</v>
      </c>
      <c r="U96" s="200">
        <v>2.3199999999999998</v>
      </c>
      <c r="V96" s="200">
        <v>0.34</v>
      </c>
      <c r="W96" s="200">
        <v>0.76</v>
      </c>
      <c r="X96" s="200">
        <v>2.42</v>
      </c>
      <c r="Y96" s="200">
        <v>0</v>
      </c>
      <c r="Z96" s="200">
        <v>4.57</v>
      </c>
      <c r="AA96" s="200">
        <v>1.48</v>
      </c>
      <c r="AB96" s="200">
        <v>0</v>
      </c>
      <c r="AC96" s="200">
        <v>0.88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17.010000000000002</v>
      </c>
      <c r="AL96" s="200">
        <v>0</v>
      </c>
      <c r="AM96" s="200">
        <v>0</v>
      </c>
      <c r="AN96" s="200">
        <v>0</v>
      </c>
      <c r="AO96" s="200">
        <v>392.99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236.41</v>
      </c>
      <c r="L97" s="200">
        <v>2.95</v>
      </c>
      <c r="M97" s="200">
        <v>2.25</v>
      </c>
      <c r="N97" s="200">
        <v>1.94</v>
      </c>
      <c r="O97" s="200">
        <v>1.37</v>
      </c>
      <c r="P97" s="200">
        <v>1.35</v>
      </c>
      <c r="Q97" s="200">
        <v>2.2599999999999998</v>
      </c>
      <c r="R97" s="200">
        <v>0.69</v>
      </c>
      <c r="S97" s="200">
        <v>5.46</v>
      </c>
      <c r="T97" s="200">
        <v>0</v>
      </c>
      <c r="U97" s="200">
        <v>2.3199999999999998</v>
      </c>
      <c r="V97" s="200">
        <v>0.34</v>
      </c>
      <c r="W97" s="200">
        <v>0.76</v>
      </c>
      <c r="X97" s="200">
        <v>2.42</v>
      </c>
      <c r="Y97" s="200">
        <v>0</v>
      </c>
      <c r="Z97" s="200">
        <v>4.57</v>
      </c>
      <c r="AA97" s="200">
        <v>1.48</v>
      </c>
      <c r="AB97" s="200">
        <v>0</v>
      </c>
      <c r="AC97" s="200">
        <v>0.88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17.010000000000002</v>
      </c>
      <c r="AL97" s="200">
        <v>0</v>
      </c>
      <c r="AM97" s="200">
        <v>0</v>
      </c>
      <c r="AN97" s="200">
        <v>0</v>
      </c>
      <c r="AO97" s="200">
        <v>392.99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236.41</v>
      </c>
      <c r="L98" s="200">
        <v>2.95</v>
      </c>
      <c r="M98" s="200">
        <v>2.25</v>
      </c>
      <c r="N98" s="200">
        <v>1.94</v>
      </c>
      <c r="O98" s="200">
        <v>1.37</v>
      </c>
      <c r="P98" s="200">
        <v>1.35</v>
      </c>
      <c r="Q98" s="200">
        <v>2.2599999999999998</v>
      </c>
      <c r="R98" s="200">
        <v>0.69</v>
      </c>
      <c r="S98" s="200">
        <v>5.46</v>
      </c>
      <c r="T98" s="200">
        <v>0</v>
      </c>
      <c r="U98" s="200">
        <v>2.3199999999999998</v>
      </c>
      <c r="V98" s="200">
        <v>0.34</v>
      </c>
      <c r="W98" s="200">
        <v>0.76</v>
      </c>
      <c r="X98" s="200">
        <v>2.42</v>
      </c>
      <c r="Y98" s="200">
        <v>0</v>
      </c>
      <c r="Z98" s="200">
        <v>4.57</v>
      </c>
      <c r="AA98" s="200">
        <v>1.48</v>
      </c>
      <c r="AB98" s="200">
        <v>0</v>
      </c>
      <c r="AC98" s="200">
        <v>0.88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17.010000000000002</v>
      </c>
      <c r="AL98" s="200">
        <v>0</v>
      </c>
      <c r="AM98" s="200">
        <v>0</v>
      </c>
      <c r="AN98" s="200">
        <v>0</v>
      </c>
      <c r="AO98" s="200">
        <v>392.99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3.3255024999999976</v>
      </c>
      <c r="L99">
        <f t="shared" si="0"/>
        <v>2.7842500000000034E-2</v>
      </c>
      <c r="M99">
        <f t="shared" si="0"/>
        <v>5.3879999999999983E-2</v>
      </c>
      <c r="N99">
        <f t="shared" si="0"/>
        <v>4.6559999999999963E-2</v>
      </c>
      <c r="O99">
        <f t="shared" si="0"/>
        <v>3.2880000000000048E-2</v>
      </c>
      <c r="P99">
        <f t="shared" si="0"/>
        <v>2.8197499999999952E-2</v>
      </c>
      <c r="Q99">
        <f t="shared" si="0"/>
        <v>1.2722499999999991E-2</v>
      </c>
      <c r="R99">
        <f t="shared" si="0"/>
        <v>9.2684999999999892E-2</v>
      </c>
      <c r="S99">
        <f t="shared" si="0"/>
        <v>5.9162500000000007E-2</v>
      </c>
      <c r="T99">
        <f t="shared" si="0"/>
        <v>0</v>
      </c>
      <c r="U99">
        <f t="shared" si="0"/>
        <v>5.5679999999999889E-2</v>
      </c>
      <c r="V99">
        <f t="shared" si="0"/>
        <v>5.1592499999999951E-2</v>
      </c>
      <c r="W99">
        <f t="shared" si="0"/>
        <v>9.341999999999992E-2</v>
      </c>
      <c r="X99">
        <f t="shared" si="0"/>
        <v>0.28974000000000016</v>
      </c>
      <c r="Y99">
        <f t="shared" si="0"/>
        <v>0</v>
      </c>
      <c r="Z99">
        <f t="shared" si="0"/>
        <v>0.61472500000000041</v>
      </c>
      <c r="AA99">
        <f t="shared" si="0"/>
        <v>0.25437500000000007</v>
      </c>
      <c r="AB99">
        <f t="shared" si="0"/>
        <v>0</v>
      </c>
      <c r="AC99">
        <f t="shared" si="0"/>
        <v>4.3639999999999984E-2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-0.49404499999999935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6.0332600000000047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76.83</v>
      </c>
      <c r="L3" s="200">
        <v>20.39</v>
      </c>
      <c r="M3" s="200">
        <v>0</v>
      </c>
      <c r="N3" s="200">
        <v>1.1299999999999999</v>
      </c>
      <c r="O3" s="200">
        <v>0.94</v>
      </c>
      <c r="P3" s="200">
        <v>2.29</v>
      </c>
      <c r="Q3" s="200">
        <v>0.84</v>
      </c>
      <c r="R3" s="200">
        <v>4.7699999999999996</v>
      </c>
      <c r="S3" s="200">
        <v>2.85</v>
      </c>
      <c r="T3" s="200">
        <v>0</v>
      </c>
      <c r="U3" s="200">
        <v>12.38</v>
      </c>
      <c r="V3" s="200">
        <v>1</v>
      </c>
      <c r="W3" s="200">
        <v>5.85</v>
      </c>
      <c r="X3" s="200">
        <v>18.16</v>
      </c>
      <c r="Y3" s="200">
        <v>0</v>
      </c>
      <c r="Z3" s="200">
        <v>36.99</v>
      </c>
      <c r="AA3" s="200">
        <v>11.36</v>
      </c>
      <c r="AB3" s="200">
        <v>0</v>
      </c>
      <c r="AC3" s="200">
        <v>0.48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12.54</v>
      </c>
      <c r="AL3" s="200">
        <v>0</v>
      </c>
      <c r="AM3" s="200">
        <v>0</v>
      </c>
      <c r="AN3" s="200">
        <v>0</v>
      </c>
      <c r="AO3" s="200">
        <v>227.25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76.83</v>
      </c>
      <c r="L4" s="200">
        <v>20.39</v>
      </c>
      <c r="M4" s="200">
        <v>0</v>
      </c>
      <c r="N4" s="200">
        <v>1.1299999999999999</v>
      </c>
      <c r="O4" s="200">
        <v>0.94</v>
      </c>
      <c r="P4" s="200">
        <v>2.29</v>
      </c>
      <c r="Q4" s="200">
        <v>0.84</v>
      </c>
      <c r="R4" s="200">
        <v>4.7699999999999996</v>
      </c>
      <c r="S4" s="200">
        <v>2.85</v>
      </c>
      <c r="T4" s="200">
        <v>0</v>
      </c>
      <c r="U4" s="200">
        <v>12.38</v>
      </c>
      <c r="V4" s="200">
        <v>1.61</v>
      </c>
      <c r="W4" s="200">
        <v>5.85</v>
      </c>
      <c r="X4" s="200">
        <v>18.16</v>
      </c>
      <c r="Y4" s="200">
        <v>0</v>
      </c>
      <c r="Z4" s="200">
        <v>36.99</v>
      </c>
      <c r="AA4" s="200">
        <v>11.36</v>
      </c>
      <c r="AB4" s="200">
        <v>0</v>
      </c>
      <c r="AC4" s="200">
        <v>0.48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12.54</v>
      </c>
      <c r="AL4" s="200">
        <v>0</v>
      </c>
      <c r="AM4" s="200">
        <v>0</v>
      </c>
      <c r="AN4" s="200">
        <v>0</v>
      </c>
      <c r="AO4" s="200">
        <v>227.25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76.83</v>
      </c>
      <c r="L5" s="200">
        <v>20.39</v>
      </c>
      <c r="M5" s="200">
        <v>0</v>
      </c>
      <c r="N5" s="200">
        <v>1.1299999999999999</v>
      </c>
      <c r="O5" s="200">
        <v>0.94</v>
      </c>
      <c r="P5" s="200">
        <v>2.38</v>
      </c>
      <c r="Q5" s="200">
        <v>0.84</v>
      </c>
      <c r="R5" s="200">
        <v>4.7699999999999996</v>
      </c>
      <c r="S5" s="200">
        <v>2.85</v>
      </c>
      <c r="T5" s="200">
        <v>0</v>
      </c>
      <c r="U5" s="200">
        <v>12.38</v>
      </c>
      <c r="V5" s="200">
        <v>1.72</v>
      </c>
      <c r="W5" s="200">
        <v>5.85</v>
      </c>
      <c r="X5" s="200">
        <v>18.16</v>
      </c>
      <c r="Y5" s="200">
        <v>0</v>
      </c>
      <c r="Z5" s="200">
        <v>36.99</v>
      </c>
      <c r="AA5" s="200">
        <v>11.36</v>
      </c>
      <c r="AB5" s="200">
        <v>0</v>
      </c>
      <c r="AC5" s="200">
        <v>0.48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12.54</v>
      </c>
      <c r="AL5" s="200">
        <v>0</v>
      </c>
      <c r="AM5" s="200">
        <v>0</v>
      </c>
      <c r="AN5" s="200">
        <v>0</v>
      </c>
      <c r="AO5" s="200">
        <v>227.25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76.83</v>
      </c>
      <c r="L6" s="200">
        <v>20.39</v>
      </c>
      <c r="M6" s="200">
        <v>0</v>
      </c>
      <c r="N6" s="200">
        <v>1.1299999999999999</v>
      </c>
      <c r="O6" s="200">
        <v>0.94</v>
      </c>
      <c r="P6" s="200">
        <v>2.3199999999999998</v>
      </c>
      <c r="Q6" s="200">
        <v>0.84</v>
      </c>
      <c r="R6" s="200">
        <v>4.7699999999999996</v>
      </c>
      <c r="S6" s="200">
        <v>2.85</v>
      </c>
      <c r="T6" s="200">
        <v>0</v>
      </c>
      <c r="U6" s="200">
        <v>12.38</v>
      </c>
      <c r="V6" s="200">
        <v>1.72</v>
      </c>
      <c r="W6" s="200">
        <v>5.85</v>
      </c>
      <c r="X6" s="200">
        <v>18.16</v>
      </c>
      <c r="Y6" s="200">
        <v>0</v>
      </c>
      <c r="Z6" s="200">
        <v>36.99</v>
      </c>
      <c r="AA6" s="200">
        <v>11.36</v>
      </c>
      <c r="AB6" s="200">
        <v>0</v>
      </c>
      <c r="AC6" s="200">
        <v>0.48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12.54</v>
      </c>
      <c r="AL6" s="200">
        <v>0</v>
      </c>
      <c r="AM6" s="200">
        <v>0</v>
      </c>
      <c r="AN6" s="200">
        <v>0</v>
      </c>
      <c r="AO6" s="200">
        <v>227.25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76.83</v>
      </c>
      <c r="L7" s="200">
        <v>20.39</v>
      </c>
      <c r="M7" s="200">
        <v>0</v>
      </c>
      <c r="N7" s="200">
        <v>1.1299999999999999</v>
      </c>
      <c r="O7" s="200">
        <v>0.94</v>
      </c>
      <c r="P7" s="200">
        <v>2.3199999999999998</v>
      </c>
      <c r="Q7" s="200">
        <v>0.84</v>
      </c>
      <c r="R7" s="200">
        <v>4.7699999999999996</v>
      </c>
      <c r="S7" s="200">
        <v>2.85</v>
      </c>
      <c r="T7" s="200">
        <v>0</v>
      </c>
      <c r="U7" s="200">
        <v>12.38</v>
      </c>
      <c r="V7" s="200">
        <v>1.72</v>
      </c>
      <c r="W7" s="200">
        <v>5.85</v>
      </c>
      <c r="X7" s="200">
        <v>18.16</v>
      </c>
      <c r="Y7" s="200">
        <v>0</v>
      </c>
      <c r="Z7" s="200">
        <v>36.99</v>
      </c>
      <c r="AA7" s="200">
        <v>11.36</v>
      </c>
      <c r="AB7" s="200">
        <v>0</v>
      </c>
      <c r="AC7" s="200">
        <v>0.48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12.54</v>
      </c>
      <c r="AL7" s="200">
        <v>0</v>
      </c>
      <c r="AM7" s="200">
        <v>0</v>
      </c>
      <c r="AN7" s="200">
        <v>0</v>
      </c>
      <c r="AO7" s="200">
        <v>227.25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76.83</v>
      </c>
      <c r="L8" s="200">
        <v>20.39</v>
      </c>
      <c r="M8" s="200">
        <v>0</v>
      </c>
      <c r="N8" s="200">
        <v>1.1299999999999999</v>
      </c>
      <c r="O8" s="200">
        <v>0.94</v>
      </c>
      <c r="P8" s="200">
        <v>2.3199999999999998</v>
      </c>
      <c r="Q8" s="200">
        <v>0.84</v>
      </c>
      <c r="R8" s="200">
        <v>4.7699999999999996</v>
      </c>
      <c r="S8" s="200">
        <v>2.85</v>
      </c>
      <c r="T8" s="200">
        <v>0</v>
      </c>
      <c r="U8" s="200">
        <v>12.38</v>
      </c>
      <c r="V8" s="200">
        <v>1.72</v>
      </c>
      <c r="W8" s="200">
        <v>5.85</v>
      </c>
      <c r="X8" s="200">
        <v>18.16</v>
      </c>
      <c r="Y8" s="200">
        <v>0</v>
      </c>
      <c r="Z8" s="200">
        <v>36.99</v>
      </c>
      <c r="AA8" s="200">
        <v>11.36</v>
      </c>
      <c r="AB8" s="200">
        <v>0</v>
      </c>
      <c r="AC8" s="200">
        <v>0.48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12.54</v>
      </c>
      <c r="AL8" s="200">
        <v>0</v>
      </c>
      <c r="AM8" s="200">
        <v>0</v>
      </c>
      <c r="AN8" s="200">
        <v>0</v>
      </c>
      <c r="AO8" s="200">
        <v>227.25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76.83</v>
      </c>
      <c r="L9" s="200">
        <v>20.39</v>
      </c>
      <c r="M9" s="200">
        <v>0</v>
      </c>
      <c r="N9" s="200">
        <v>1.1299999999999999</v>
      </c>
      <c r="O9" s="200">
        <v>0.94</v>
      </c>
      <c r="P9" s="200">
        <v>2.3199999999999998</v>
      </c>
      <c r="Q9" s="200">
        <v>0.84</v>
      </c>
      <c r="R9" s="200">
        <v>4.7699999999999996</v>
      </c>
      <c r="S9" s="200">
        <v>2.85</v>
      </c>
      <c r="T9" s="200">
        <v>0</v>
      </c>
      <c r="U9" s="200">
        <v>12.38</v>
      </c>
      <c r="V9" s="200">
        <v>1.72</v>
      </c>
      <c r="W9" s="200">
        <v>5.85</v>
      </c>
      <c r="X9" s="200">
        <v>18.16</v>
      </c>
      <c r="Y9" s="200">
        <v>0</v>
      </c>
      <c r="Z9" s="200">
        <v>36.99</v>
      </c>
      <c r="AA9" s="200">
        <v>11.36</v>
      </c>
      <c r="AB9" s="200">
        <v>0</v>
      </c>
      <c r="AC9" s="200">
        <v>0.48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12.54</v>
      </c>
      <c r="AL9" s="200">
        <v>0</v>
      </c>
      <c r="AM9" s="200">
        <v>0</v>
      </c>
      <c r="AN9" s="200">
        <v>0</v>
      </c>
      <c r="AO9" s="200">
        <v>227.25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76.83</v>
      </c>
      <c r="L10" s="200">
        <v>20.39</v>
      </c>
      <c r="M10" s="200">
        <v>0</v>
      </c>
      <c r="N10" s="200">
        <v>1.1299999999999999</v>
      </c>
      <c r="O10" s="200">
        <v>0.94</v>
      </c>
      <c r="P10" s="200">
        <v>2.3199999999999998</v>
      </c>
      <c r="Q10" s="200">
        <v>0.84</v>
      </c>
      <c r="R10" s="200">
        <v>4.7699999999999996</v>
      </c>
      <c r="S10" s="200">
        <v>2.85</v>
      </c>
      <c r="T10" s="200">
        <v>0</v>
      </c>
      <c r="U10" s="200">
        <v>12.38</v>
      </c>
      <c r="V10" s="200">
        <v>1.72</v>
      </c>
      <c r="W10" s="200">
        <v>5.85</v>
      </c>
      <c r="X10" s="200">
        <v>18.16</v>
      </c>
      <c r="Y10" s="200">
        <v>0</v>
      </c>
      <c r="Z10" s="200">
        <v>36.99</v>
      </c>
      <c r="AA10" s="200">
        <v>11.36</v>
      </c>
      <c r="AB10" s="200">
        <v>0</v>
      </c>
      <c r="AC10" s="200">
        <v>0.48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12.54</v>
      </c>
      <c r="AL10" s="200">
        <v>0</v>
      </c>
      <c r="AM10" s="200">
        <v>0</v>
      </c>
      <c r="AN10" s="200">
        <v>0</v>
      </c>
      <c r="AO10" s="200">
        <v>227.25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76.83</v>
      </c>
      <c r="L11" s="200">
        <v>20.39</v>
      </c>
      <c r="M11" s="200">
        <v>0</v>
      </c>
      <c r="N11" s="200">
        <v>1.1299999999999999</v>
      </c>
      <c r="O11" s="200">
        <v>0.94</v>
      </c>
      <c r="P11" s="200">
        <v>2.3199999999999998</v>
      </c>
      <c r="Q11" s="200">
        <v>0.84</v>
      </c>
      <c r="R11" s="200">
        <v>4.7699999999999996</v>
      </c>
      <c r="S11" s="200">
        <v>2.85</v>
      </c>
      <c r="T11" s="200">
        <v>0</v>
      </c>
      <c r="U11" s="200">
        <v>12.38</v>
      </c>
      <c r="V11" s="200">
        <v>1.72</v>
      </c>
      <c r="W11" s="200">
        <v>5.85</v>
      </c>
      <c r="X11" s="200">
        <v>18.16</v>
      </c>
      <c r="Y11" s="200">
        <v>0</v>
      </c>
      <c r="Z11" s="200">
        <v>36.99</v>
      </c>
      <c r="AA11" s="200">
        <v>11.36</v>
      </c>
      <c r="AB11" s="200">
        <v>0</v>
      </c>
      <c r="AC11" s="200">
        <v>0.48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12.54</v>
      </c>
      <c r="AL11" s="200">
        <v>0</v>
      </c>
      <c r="AM11" s="200">
        <v>0</v>
      </c>
      <c r="AN11" s="200">
        <v>0</v>
      </c>
      <c r="AO11" s="200">
        <v>227.25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76.83</v>
      </c>
      <c r="L12" s="200">
        <v>20.39</v>
      </c>
      <c r="M12" s="200">
        <v>0</v>
      </c>
      <c r="N12" s="200">
        <v>1.1299999999999999</v>
      </c>
      <c r="O12" s="200">
        <v>0.94</v>
      </c>
      <c r="P12" s="200">
        <v>2.3199999999999998</v>
      </c>
      <c r="Q12" s="200">
        <v>0.84</v>
      </c>
      <c r="R12" s="200">
        <v>4.7699999999999996</v>
      </c>
      <c r="S12" s="200">
        <v>2.85</v>
      </c>
      <c r="T12" s="200">
        <v>0</v>
      </c>
      <c r="U12" s="200">
        <v>12.38</v>
      </c>
      <c r="V12" s="200">
        <v>1.72</v>
      </c>
      <c r="W12" s="200">
        <v>5.85</v>
      </c>
      <c r="X12" s="200">
        <v>18.16</v>
      </c>
      <c r="Y12" s="200">
        <v>0</v>
      </c>
      <c r="Z12" s="200">
        <v>36.99</v>
      </c>
      <c r="AA12" s="200">
        <v>11.36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12.54</v>
      </c>
      <c r="AL12" s="200">
        <v>0</v>
      </c>
      <c r="AM12" s="200">
        <v>0</v>
      </c>
      <c r="AN12" s="200">
        <v>0</v>
      </c>
      <c r="AO12" s="200">
        <v>227.25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76.83</v>
      </c>
      <c r="L13" s="200">
        <v>20.39</v>
      </c>
      <c r="M13" s="200">
        <v>0</v>
      </c>
      <c r="N13" s="200">
        <v>1.1299999999999999</v>
      </c>
      <c r="O13" s="200">
        <v>0.94</v>
      </c>
      <c r="P13" s="200">
        <v>2.3199999999999998</v>
      </c>
      <c r="Q13" s="200">
        <v>0.84</v>
      </c>
      <c r="R13" s="200">
        <v>4.7699999999999996</v>
      </c>
      <c r="S13" s="200">
        <v>2.85</v>
      </c>
      <c r="T13" s="200">
        <v>0</v>
      </c>
      <c r="U13" s="200">
        <v>12.38</v>
      </c>
      <c r="V13" s="200">
        <v>1.72</v>
      </c>
      <c r="W13" s="200">
        <v>5.85</v>
      </c>
      <c r="X13" s="200">
        <v>18.16</v>
      </c>
      <c r="Y13" s="200">
        <v>0</v>
      </c>
      <c r="Z13" s="200">
        <v>36.99</v>
      </c>
      <c r="AA13" s="200">
        <v>11.36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12.54</v>
      </c>
      <c r="AL13" s="200">
        <v>0</v>
      </c>
      <c r="AM13" s="200">
        <v>0</v>
      </c>
      <c r="AN13" s="200">
        <v>0</v>
      </c>
      <c r="AO13" s="200">
        <v>227.25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76.83</v>
      </c>
      <c r="L14" s="200">
        <v>20.39</v>
      </c>
      <c r="M14" s="200">
        <v>0</v>
      </c>
      <c r="N14" s="200">
        <v>1.1299999999999999</v>
      </c>
      <c r="O14" s="200">
        <v>0.94</v>
      </c>
      <c r="P14" s="200">
        <v>2.3199999999999998</v>
      </c>
      <c r="Q14" s="200">
        <v>0.84</v>
      </c>
      <c r="R14" s="200">
        <v>4.7699999999999996</v>
      </c>
      <c r="S14" s="200">
        <v>2.85</v>
      </c>
      <c r="T14" s="200">
        <v>0</v>
      </c>
      <c r="U14" s="200">
        <v>12.38</v>
      </c>
      <c r="V14" s="200">
        <v>1.72</v>
      </c>
      <c r="W14" s="200">
        <v>5.85</v>
      </c>
      <c r="X14" s="200">
        <v>18.16</v>
      </c>
      <c r="Y14" s="200">
        <v>0</v>
      </c>
      <c r="Z14" s="200">
        <v>36.99</v>
      </c>
      <c r="AA14" s="200">
        <v>11.36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12.54</v>
      </c>
      <c r="AL14" s="200">
        <v>0</v>
      </c>
      <c r="AM14" s="200">
        <v>0</v>
      </c>
      <c r="AN14" s="200">
        <v>0</v>
      </c>
      <c r="AO14" s="200">
        <v>227.25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76.83</v>
      </c>
      <c r="L15" s="200">
        <v>20.39</v>
      </c>
      <c r="M15" s="200">
        <v>0</v>
      </c>
      <c r="N15" s="200">
        <v>1.1299999999999999</v>
      </c>
      <c r="O15" s="200">
        <v>0.94</v>
      </c>
      <c r="P15" s="200">
        <v>2.3199999999999998</v>
      </c>
      <c r="Q15" s="200">
        <v>0.84</v>
      </c>
      <c r="R15" s="200">
        <v>4.7699999999999996</v>
      </c>
      <c r="S15" s="200">
        <v>2.85</v>
      </c>
      <c r="T15" s="200">
        <v>0</v>
      </c>
      <c r="U15" s="200">
        <v>12.38</v>
      </c>
      <c r="V15" s="200">
        <v>1.72</v>
      </c>
      <c r="W15" s="200">
        <v>5.85</v>
      </c>
      <c r="X15" s="200">
        <v>18.16</v>
      </c>
      <c r="Y15" s="200">
        <v>0</v>
      </c>
      <c r="Z15" s="200">
        <v>36.99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12.54</v>
      </c>
      <c r="AL15" s="200">
        <v>0</v>
      </c>
      <c r="AM15" s="200">
        <v>0</v>
      </c>
      <c r="AN15" s="200">
        <v>0</v>
      </c>
      <c r="AO15" s="200">
        <v>227.25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76.83</v>
      </c>
      <c r="L16" s="200">
        <v>20.39</v>
      </c>
      <c r="M16" s="200">
        <v>0</v>
      </c>
      <c r="N16" s="200">
        <v>1.1299999999999999</v>
      </c>
      <c r="O16" s="200">
        <v>0.94</v>
      </c>
      <c r="P16" s="200">
        <v>2.3199999999999998</v>
      </c>
      <c r="Q16" s="200">
        <v>0.84</v>
      </c>
      <c r="R16" s="200">
        <v>4.7699999999999996</v>
      </c>
      <c r="S16" s="200">
        <v>2.85</v>
      </c>
      <c r="T16" s="200">
        <v>0</v>
      </c>
      <c r="U16" s="200">
        <v>12.38</v>
      </c>
      <c r="V16" s="200">
        <v>1.72</v>
      </c>
      <c r="W16" s="200">
        <v>5.85</v>
      </c>
      <c r="X16" s="200">
        <v>18.16</v>
      </c>
      <c r="Y16" s="200">
        <v>0</v>
      </c>
      <c r="Z16" s="200">
        <v>36.99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12.54</v>
      </c>
      <c r="AL16" s="200">
        <v>0</v>
      </c>
      <c r="AM16" s="200">
        <v>0</v>
      </c>
      <c r="AN16" s="200">
        <v>0</v>
      </c>
      <c r="AO16" s="200">
        <v>227.25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76.83</v>
      </c>
      <c r="L17" s="200">
        <v>20.39</v>
      </c>
      <c r="M17" s="200">
        <v>0</v>
      </c>
      <c r="N17" s="200">
        <v>1.1299999999999999</v>
      </c>
      <c r="O17" s="200">
        <v>0.94</v>
      </c>
      <c r="P17" s="200">
        <v>2.3199999999999998</v>
      </c>
      <c r="Q17" s="200">
        <v>0.84</v>
      </c>
      <c r="R17" s="200">
        <v>4.7699999999999996</v>
      </c>
      <c r="S17" s="200">
        <v>2.85</v>
      </c>
      <c r="T17" s="200">
        <v>0</v>
      </c>
      <c r="U17" s="200">
        <v>12.38</v>
      </c>
      <c r="V17" s="200">
        <v>1.72</v>
      </c>
      <c r="W17" s="200">
        <v>5.85</v>
      </c>
      <c r="X17" s="200">
        <v>18.16</v>
      </c>
      <c r="Y17" s="200">
        <v>0</v>
      </c>
      <c r="Z17" s="200">
        <v>36.99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12.54</v>
      </c>
      <c r="AL17" s="200">
        <v>0</v>
      </c>
      <c r="AM17" s="200">
        <v>0</v>
      </c>
      <c r="AN17" s="200">
        <v>0</v>
      </c>
      <c r="AO17" s="200">
        <v>227.25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76.83</v>
      </c>
      <c r="L18" s="200">
        <v>20.39</v>
      </c>
      <c r="M18" s="200">
        <v>0</v>
      </c>
      <c r="N18" s="200">
        <v>1.1299999999999999</v>
      </c>
      <c r="O18" s="200">
        <v>0.94</v>
      </c>
      <c r="P18" s="200">
        <v>2.3199999999999998</v>
      </c>
      <c r="Q18" s="200">
        <v>0.84</v>
      </c>
      <c r="R18" s="200">
        <v>4.7699999999999996</v>
      </c>
      <c r="S18" s="200">
        <v>2.85</v>
      </c>
      <c r="T18" s="200">
        <v>0</v>
      </c>
      <c r="U18" s="200">
        <v>12.38</v>
      </c>
      <c r="V18" s="200">
        <v>1.72</v>
      </c>
      <c r="W18" s="200">
        <v>5.85</v>
      </c>
      <c r="X18" s="200">
        <v>18.16</v>
      </c>
      <c r="Y18" s="200">
        <v>0</v>
      </c>
      <c r="Z18" s="200">
        <v>36.99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12.54</v>
      </c>
      <c r="AL18" s="200">
        <v>0</v>
      </c>
      <c r="AM18" s="200">
        <v>0</v>
      </c>
      <c r="AN18" s="200">
        <v>0</v>
      </c>
      <c r="AO18" s="200">
        <v>227.25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76.83</v>
      </c>
      <c r="L19" s="200">
        <v>20.39</v>
      </c>
      <c r="M19" s="200">
        <v>0</v>
      </c>
      <c r="N19" s="200">
        <v>1.1299999999999999</v>
      </c>
      <c r="O19" s="200">
        <v>0.94</v>
      </c>
      <c r="P19" s="200">
        <v>2.3199999999999998</v>
      </c>
      <c r="Q19" s="200">
        <v>0.84</v>
      </c>
      <c r="R19" s="200">
        <v>4.7699999999999996</v>
      </c>
      <c r="S19" s="200">
        <v>2.85</v>
      </c>
      <c r="T19" s="200">
        <v>0</v>
      </c>
      <c r="U19" s="200">
        <v>12.38</v>
      </c>
      <c r="V19" s="200">
        <v>1.72</v>
      </c>
      <c r="W19" s="200">
        <v>5.85</v>
      </c>
      <c r="X19" s="200">
        <v>18.16</v>
      </c>
      <c r="Y19" s="200">
        <v>0</v>
      </c>
      <c r="Z19" s="200">
        <v>36.99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12.54</v>
      </c>
      <c r="AL19" s="200">
        <v>0</v>
      </c>
      <c r="AM19" s="200">
        <v>0</v>
      </c>
      <c r="AN19" s="200">
        <v>0</v>
      </c>
      <c r="AO19" s="200">
        <v>227.25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76.83</v>
      </c>
      <c r="L20" s="200">
        <v>20.39</v>
      </c>
      <c r="M20" s="200">
        <v>0</v>
      </c>
      <c r="N20" s="200">
        <v>1.1299999999999999</v>
      </c>
      <c r="O20" s="200">
        <v>0.94</v>
      </c>
      <c r="P20" s="200">
        <v>2.3199999999999998</v>
      </c>
      <c r="Q20" s="200">
        <v>0.84</v>
      </c>
      <c r="R20" s="200">
        <v>4.7699999999999996</v>
      </c>
      <c r="S20" s="200">
        <v>2.85</v>
      </c>
      <c r="T20" s="200">
        <v>0</v>
      </c>
      <c r="U20" s="200">
        <v>12.38</v>
      </c>
      <c r="V20" s="200">
        <v>1.72</v>
      </c>
      <c r="W20" s="200">
        <v>5.85</v>
      </c>
      <c r="X20" s="200">
        <v>18.16</v>
      </c>
      <c r="Y20" s="200">
        <v>0</v>
      </c>
      <c r="Z20" s="200">
        <v>36.99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12.54</v>
      </c>
      <c r="AL20" s="200">
        <v>0</v>
      </c>
      <c r="AM20" s="200">
        <v>0</v>
      </c>
      <c r="AN20" s="200">
        <v>0</v>
      </c>
      <c r="AO20" s="200">
        <v>227.25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76.83</v>
      </c>
      <c r="L21" s="200">
        <v>20.39</v>
      </c>
      <c r="M21" s="200">
        <v>0</v>
      </c>
      <c r="N21" s="200">
        <v>1.1299999999999999</v>
      </c>
      <c r="O21" s="200">
        <v>0.94</v>
      </c>
      <c r="P21" s="200">
        <v>2.3199999999999998</v>
      </c>
      <c r="Q21" s="200">
        <v>0.84</v>
      </c>
      <c r="R21" s="200">
        <v>4.7699999999999996</v>
      </c>
      <c r="S21" s="200">
        <v>2.85</v>
      </c>
      <c r="T21" s="200">
        <v>0</v>
      </c>
      <c r="U21" s="200">
        <v>12.38</v>
      </c>
      <c r="V21" s="200">
        <v>1.72</v>
      </c>
      <c r="W21" s="200">
        <v>5.85</v>
      </c>
      <c r="X21" s="200">
        <v>18.16</v>
      </c>
      <c r="Y21" s="200">
        <v>0</v>
      </c>
      <c r="Z21" s="200">
        <v>36.99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12.54</v>
      </c>
      <c r="AL21" s="200">
        <v>0</v>
      </c>
      <c r="AM21" s="200">
        <v>0</v>
      </c>
      <c r="AN21" s="200">
        <v>0</v>
      </c>
      <c r="AO21" s="200">
        <v>227.25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76.83</v>
      </c>
      <c r="L22" s="200">
        <v>20.39</v>
      </c>
      <c r="M22" s="200">
        <v>0</v>
      </c>
      <c r="N22" s="200">
        <v>1.1299999999999999</v>
      </c>
      <c r="O22" s="200">
        <v>0.94</v>
      </c>
      <c r="P22" s="200">
        <v>2.3199999999999998</v>
      </c>
      <c r="Q22" s="200">
        <v>0.84</v>
      </c>
      <c r="R22" s="200">
        <v>4.7699999999999996</v>
      </c>
      <c r="S22" s="200">
        <v>2.85</v>
      </c>
      <c r="T22" s="200">
        <v>0</v>
      </c>
      <c r="U22" s="200">
        <v>12.38</v>
      </c>
      <c r="V22" s="200">
        <v>1.72</v>
      </c>
      <c r="W22" s="200">
        <v>5.85</v>
      </c>
      <c r="X22" s="200">
        <v>18.16</v>
      </c>
      <c r="Y22" s="200">
        <v>0</v>
      </c>
      <c r="Z22" s="200">
        <v>36.99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12.54</v>
      </c>
      <c r="AL22" s="200">
        <v>0</v>
      </c>
      <c r="AM22" s="200">
        <v>0</v>
      </c>
      <c r="AN22" s="200">
        <v>0</v>
      </c>
      <c r="AO22" s="200">
        <v>227.25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76.83</v>
      </c>
      <c r="L23" s="200">
        <v>20.39</v>
      </c>
      <c r="M23" s="200">
        <v>0</v>
      </c>
      <c r="N23" s="200">
        <v>1.1299999999999999</v>
      </c>
      <c r="O23" s="200">
        <v>0.94</v>
      </c>
      <c r="P23" s="200">
        <v>2.3199999999999998</v>
      </c>
      <c r="Q23" s="200">
        <v>0.84</v>
      </c>
      <c r="R23" s="200">
        <v>4.7699999999999996</v>
      </c>
      <c r="S23" s="200">
        <v>2.85</v>
      </c>
      <c r="T23" s="200">
        <v>0</v>
      </c>
      <c r="U23" s="200">
        <v>12.38</v>
      </c>
      <c r="V23" s="200">
        <v>0</v>
      </c>
      <c r="W23" s="200">
        <v>5.85</v>
      </c>
      <c r="X23" s="200">
        <v>2.31</v>
      </c>
      <c r="Y23" s="200">
        <v>0</v>
      </c>
      <c r="Z23" s="200">
        <v>36.99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12.54</v>
      </c>
      <c r="AL23" s="200">
        <v>0</v>
      </c>
      <c r="AM23" s="200">
        <v>0</v>
      </c>
      <c r="AN23" s="200">
        <v>0</v>
      </c>
      <c r="AO23" s="200">
        <v>227.25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76.83</v>
      </c>
      <c r="L24" s="200">
        <v>20.39</v>
      </c>
      <c r="M24" s="200">
        <v>0</v>
      </c>
      <c r="N24" s="200">
        <v>1.1299999999999999</v>
      </c>
      <c r="O24" s="200">
        <v>0.94</v>
      </c>
      <c r="P24" s="200">
        <v>2.3199999999999998</v>
      </c>
      <c r="Q24" s="200">
        <v>0.84</v>
      </c>
      <c r="R24" s="200">
        <v>5.05</v>
      </c>
      <c r="S24" s="200">
        <v>2.85</v>
      </c>
      <c r="T24" s="200">
        <v>0</v>
      </c>
      <c r="U24" s="200">
        <v>12.38</v>
      </c>
      <c r="V24" s="200">
        <v>0</v>
      </c>
      <c r="W24" s="200">
        <v>0.44</v>
      </c>
      <c r="X24" s="200">
        <v>1.4</v>
      </c>
      <c r="Y24" s="200">
        <v>0</v>
      </c>
      <c r="Z24" s="200">
        <v>36.99</v>
      </c>
      <c r="AA24" s="200">
        <v>11.36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12.54</v>
      </c>
      <c r="AL24" s="200">
        <v>0</v>
      </c>
      <c r="AM24" s="200">
        <v>0</v>
      </c>
      <c r="AN24" s="200">
        <v>0</v>
      </c>
      <c r="AO24" s="200">
        <v>227.25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76.83</v>
      </c>
      <c r="L25" s="200">
        <v>20.39</v>
      </c>
      <c r="M25" s="200">
        <v>0</v>
      </c>
      <c r="N25" s="200">
        <v>1.1299999999999999</v>
      </c>
      <c r="O25" s="200">
        <v>0.94</v>
      </c>
      <c r="P25" s="200">
        <v>2.3199999999999998</v>
      </c>
      <c r="Q25" s="200">
        <v>0.84</v>
      </c>
      <c r="R25" s="200">
        <v>5</v>
      </c>
      <c r="S25" s="200">
        <v>2.85</v>
      </c>
      <c r="T25" s="200">
        <v>0</v>
      </c>
      <c r="U25" s="200">
        <v>12.38</v>
      </c>
      <c r="V25" s="200">
        <v>0</v>
      </c>
      <c r="W25" s="200">
        <v>0.44</v>
      </c>
      <c r="X25" s="200">
        <v>1.4</v>
      </c>
      <c r="Y25" s="200">
        <v>0</v>
      </c>
      <c r="Z25" s="200">
        <v>36.99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12.54</v>
      </c>
      <c r="AL25" s="200">
        <v>0</v>
      </c>
      <c r="AM25" s="200">
        <v>0</v>
      </c>
      <c r="AN25" s="200">
        <v>0</v>
      </c>
      <c r="AO25" s="200">
        <v>227.25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76.83</v>
      </c>
      <c r="L26" s="200">
        <v>20.39</v>
      </c>
      <c r="M26" s="200">
        <v>0</v>
      </c>
      <c r="N26" s="200">
        <v>1.1299999999999999</v>
      </c>
      <c r="O26" s="200">
        <v>0.94</v>
      </c>
      <c r="P26" s="200">
        <v>2.3199999999999998</v>
      </c>
      <c r="Q26" s="200">
        <v>0.84</v>
      </c>
      <c r="R26" s="200">
        <v>4.99</v>
      </c>
      <c r="S26" s="200">
        <v>2.85</v>
      </c>
      <c r="T26" s="200">
        <v>0</v>
      </c>
      <c r="U26" s="200">
        <v>12.38</v>
      </c>
      <c r="V26" s="200">
        <v>0.69</v>
      </c>
      <c r="W26" s="200">
        <v>0.44</v>
      </c>
      <c r="X26" s="200">
        <v>1.4</v>
      </c>
      <c r="Y26" s="200">
        <v>0</v>
      </c>
      <c r="Z26" s="200">
        <v>36.99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12.54</v>
      </c>
      <c r="AL26" s="200">
        <v>0</v>
      </c>
      <c r="AM26" s="200">
        <v>0</v>
      </c>
      <c r="AN26" s="200">
        <v>0</v>
      </c>
      <c r="AO26" s="200">
        <v>227.25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76.83</v>
      </c>
      <c r="L27" s="200">
        <v>20.39</v>
      </c>
      <c r="M27" s="200">
        <v>0</v>
      </c>
      <c r="N27" s="200">
        <v>1.1299999999999999</v>
      </c>
      <c r="O27" s="200">
        <v>0.94</v>
      </c>
      <c r="P27" s="200">
        <v>2.3199999999999998</v>
      </c>
      <c r="Q27" s="200">
        <v>1.02</v>
      </c>
      <c r="R27" s="200">
        <v>0.4</v>
      </c>
      <c r="S27" s="200">
        <v>3.31</v>
      </c>
      <c r="T27" s="200">
        <v>0</v>
      </c>
      <c r="U27" s="200">
        <v>12.38</v>
      </c>
      <c r="V27" s="200">
        <v>0.69</v>
      </c>
      <c r="W27" s="200">
        <v>0.44</v>
      </c>
      <c r="X27" s="200">
        <v>1.4</v>
      </c>
      <c r="Y27" s="200">
        <v>0</v>
      </c>
      <c r="Z27" s="200">
        <v>2.64</v>
      </c>
      <c r="AA27" s="200">
        <v>11.36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227.25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76.83</v>
      </c>
      <c r="L28" s="200">
        <v>20.39</v>
      </c>
      <c r="M28" s="200">
        <v>0</v>
      </c>
      <c r="N28" s="200">
        <v>1.1299999999999999</v>
      </c>
      <c r="O28" s="200">
        <v>0.94</v>
      </c>
      <c r="P28" s="200">
        <v>2.3199999999999998</v>
      </c>
      <c r="Q28" s="200">
        <v>0.1</v>
      </c>
      <c r="R28" s="200">
        <v>0.4</v>
      </c>
      <c r="S28" s="200">
        <v>0.25</v>
      </c>
      <c r="T28" s="200">
        <v>0</v>
      </c>
      <c r="U28" s="200">
        <v>12.38</v>
      </c>
      <c r="V28" s="200">
        <v>0.83</v>
      </c>
      <c r="W28" s="200">
        <v>0.44</v>
      </c>
      <c r="X28" s="200">
        <v>1.4</v>
      </c>
      <c r="Y28" s="200">
        <v>0</v>
      </c>
      <c r="Z28" s="200">
        <v>2.64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227.25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76.83</v>
      </c>
      <c r="L29" s="200">
        <v>20.39</v>
      </c>
      <c r="M29" s="200">
        <v>0</v>
      </c>
      <c r="N29" s="200">
        <v>1.1299999999999999</v>
      </c>
      <c r="O29" s="200">
        <v>0.94</v>
      </c>
      <c r="P29" s="200">
        <v>2.3199999999999998</v>
      </c>
      <c r="Q29" s="200">
        <v>0.1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0.83</v>
      </c>
      <c r="W29" s="200">
        <v>0.44</v>
      </c>
      <c r="X29" s="200">
        <v>1.4</v>
      </c>
      <c r="Y29" s="200">
        <v>0</v>
      </c>
      <c r="Z29" s="200">
        <v>2.64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227.25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</v>
      </c>
      <c r="L30" s="200">
        <v>2.31</v>
      </c>
      <c r="M30" s="200">
        <v>0</v>
      </c>
      <c r="N30" s="200">
        <v>1.1299999999999999</v>
      </c>
      <c r="O30" s="200">
        <v>0.94</v>
      </c>
      <c r="P30" s="200">
        <v>2.3199999999999998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0.83</v>
      </c>
      <c r="W30" s="200">
        <v>0.44</v>
      </c>
      <c r="X30" s="200">
        <v>1.4</v>
      </c>
      <c r="Y30" s="200">
        <v>0</v>
      </c>
      <c r="Z30" s="200">
        <v>2.64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227.25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6.11</v>
      </c>
      <c r="L31" s="200">
        <v>1.63</v>
      </c>
      <c r="M31" s="200">
        <v>0</v>
      </c>
      <c r="N31" s="200">
        <v>1.1299999999999999</v>
      </c>
      <c r="O31" s="200">
        <v>0.94</v>
      </c>
      <c r="P31" s="200">
        <v>2.3199999999999998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0.83</v>
      </c>
      <c r="W31" s="200">
        <v>0.44</v>
      </c>
      <c r="X31" s="200">
        <v>1.4</v>
      </c>
      <c r="Y31" s="200">
        <v>0</v>
      </c>
      <c r="Z31" s="200">
        <v>2.64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227.25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</v>
      </c>
      <c r="L32" s="200">
        <v>1.63</v>
      </c>
      <c r="M32" s="200">
        <v>0</v>
      </c>
      <c r="N32" s="200">
        <v>1.1299999999999999</v>
      </c>
      <c r="O32" s="200">
        <v>0.94</v>
      </c>
      <c r="P32" s="200">
        <v>2.3199999999999998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0.83</v>
      </c>
      <c r="W32" s="200">
        <v>0.44</v>
      </c>
      <c r="X32" s="200">
        <v>1.4</v>
      </c>
      <c r="Y32" s="200">
        <v>0</v>
      </c>
      <c r="Z32" s="200">
        <v>2.64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227.25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</v>
      </c>
      <c r="L33" s="200">
        <v>1.63</v>
      </c>
      <c r="M33" s="200">
        <v>0</v>
      </c>
      <c r="N33" s="200">
        <v>1.1299999999999999</v>
      </c>
      <c r="O33" s="200">
        <v>0.94</v>
      </c>
      <c r="P33" s="200">
        <v>2.3199999999999998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0.83</v>
      </c>
      <c r="W33" s="200">
        <v>0.44</v>
      </c>
      <c r="X33" s="200">
        <v>1.4</v>
      </c>
      <c r="Y33" s="200">
        <v>0</v>
      </c>
      <c r="Z33" s="200">
        <v>2.64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227.25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</v>
      </c>
      <c r="L34" s="200">
        <v>1.63</v>
      </c>
      <c r="M34" s="200">
        <v>0</v>
      </c>
      <c r="N34" s="200">
        <v>1.1299999999999999</v>
      </c>
      <c r="O34" s="200">
        <v>0.94</v>
      </c>
      <c r="P34" s="200">
        <v>2.3199999999999998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0.83</v>
      </c>
      <c r="W34" s="200">
        <v>0.44</v>
      </c>
      <c r="X34" s="200">
        <v>1.4</v>
      </c>
      <c r="Y34" s="200">
        <v>0</v>
      </c>
      <c r="Z34" s="200">
        <v>2.64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227.25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</v>
      </c>
      <c r="L35" s="200">
        <v>1.63</v>
      </c>
      <c r="M35" s="200">
        <v>0</v>
      </c>
      <c r="N35" s="200">
        <v>1.1299999999999999</v>
      </c>
      <c r="O35" s="200">
        <v>0.94</v>
      </c>
      <c r="P35" s="200">
        <v>2.3199999999999998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0.83</v>
      </c>
      <c r="W35" s="200">
        <v>0.44</v>
      </c>
      <c r="X35" s="200">
        <v>1.4</v>
      </c>
      <c r="Y35" s="200">
        <v>0</v>
      </c>
      <c r="Z35" s="200">
        <v>2.64</v>
      </c>
      <c r="AA35" s="200">
        <v>0.86</v>
      </c>
      <c r="AB35" s="200">
        <v>0</v>
      </c>
      <c r="AC35" s="200">
        <v>0.48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227.25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</v>
      </c>
      <c r="L36" s="200">
        <v>1.63</v>
      </c>
      <c r="M36" s="200">
        <v>0</v>
      </c>
      <c r="N36" s="200">
        <v>1.1299999999999999</v>
      </c>
      <c r="O36" s="200">
        <v>0.94</v>
      </c>
      <c r="P36" s="200">
        <v>2.3199999999999998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0.83</v>
      </c>
      <c r="W36" s="200">
        <v>0.44</v>
      </c>
      <c r="X36" s="200">
        <v>1.4</v>
      </c>
      <c r="Y36" s="200">
        <v>0</v>
      </c>
      <c r="Z36" s="200">
        <v>2.64</v>
      </c>
      <c r="AA36" s="200">
        <v>0.86</v>
      </c>
      <c r="AB36" s="200">
        <v>0</v>
      </c>
      <c r="AC36" s="200">
        <v>0.48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227.25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</v>
      </c>
      <c r="L37" s="200">
        <v>1.63</v>
      </c>
      <c r="M37" s="200">
        <v>0</v>
      </c>
      <c r="N37" s="200">
        <v>1.1299999999999999</v>
      </c>
      <c r="O37" s="200">
        <v>0.94</v>
      </c>
      <c r="P37" s="200">
        <v>2.3199999999999998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0.83</v>
      </c>
      <c r="W37" s="200">
        <v>0.44</v>
      </c>
      <c r="X37" s="200">
        <v>1.4</v>
      </c>
      <c r="Y37" s="200">
        <v>0</v>
      </c>
      <c r="Z37" s="200">
        <v>2.64</v>
      </c>
      <c r="AA37" s="200">
        <v>0.86</v>
      </c>
      <c r="AB37" s="200">
        <v>0</v>
      </c>
      <c r="AC37" s="200">
        <v>0.48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227.25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6.11</v>
      </c>
      <c r="L38" s="200">
        <v>1.63</v>
      </c>
      <c r="M38" s="200">
        <v>0</v>
      </c>
      <c r="N38" s="200">
        <v>1.1299999999999999</v>
      </c>
      <c r="O38" s="200">
        <v>0.94</v>
      </c>
      <c r="P38" s="200">
        <v>2.3199999999999998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0.83</v>
      </c>
      <c r="W38" s="200">
        <v>0.44</v>
      </c>
      <c r="X38" s="200">
        <v>1.4</v>
      </c>
      <c r="Y38" s="200">
        <v>0</v>
      </c>
      <c r="Z38" s="200">
        <v>2.64</v>
      </c>
      <c r="AA38" s="200">
        <v>0.86</v>
      </c>
      <c r="AB38" s="200">
        <v>0</v>
      </c>
      <c r="AC38" s="200">
        <v>0.48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227.25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6.11</v>
      </c>
      <c r="L39" s="200">
        <v>1.63</v>
      </c>
      <c r="M39" s="200">
        <v>0</v>
      </c>
      <c r="N39" s="200">
        <v>1.1299999999999999</v>
      </c>
      <c r="O39" s="200">
        <v>0.94</v>
      </c>
      <c r="P39" s="200">
        <v>2.3199999999999998</v>
      </c>
      <c r="Q39" s="200">
        <v>0.1</v>
      </c>
      <c r="R39" s="200">
        <v>0.4</v>
      </c>
      <c r="S39" s="200">
        <v>0.25</v>
      </c>
      <c r="T39" s="200">
        <v>0</v>
      </c>
      <c r="U39" s="200">
        <v>12.38</v>
      </c>
      <c r="V39" s="200">
        <v>0.83</v>
      </c>
      <c r="W39" s="200">
        <v>0.44</v>
      </c>
      <c r="X39" s="200">
        <v>1.4</v>
      </c>
      <c r="Y39" s="200">
        <v>0</v>
      </c>
      <c r="Z39" s="200">
        <v>2.64</v>
      </c>
      <c r="AA39" s="200">
        <v>0.86</v>
      </c>
      <c r="AB39" s="200">
        <v>0</v>
      </c>
      <c r="AC39" s="200">
        <v>0.48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227.25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</v>
      </c>
      <c r="L40" s="200">
        <v>1.63</v>
      </c>
      <c r="M40" s="200">
        <v>0</v>
      </c>
      <c r="N40" s="200">
        <v>1.1299999999999999</v>
      </c>
      <c r="O40" s="200">
        <v>0.94</v>
      </c>
      <c r="P40" s="200">
        <v>2.3199999999999998</v>
      </c>
      <c r="Q40" s="200">
        <v>0.1</v>
      </c>
      <c r="R40" s="200">
        <v>0.4</v>
      </c>
      <c r="S40" s="200">
        <v>0.25</v>
      </c>
      <c r="T40" s="200">
        <v>0</v>
      </c>
      <c r="U40" s="200">
        <v>12.38</v>
      </c>
      <c r="V40" s="200">
        <v>0.83</v>
      </c>
      <c r="W40" s="200">
        <v>0.44</v>
      </c>
      <c r="X40" s="200">
        <v>1.4</v>
      </c>
      <c r="Y40" s="200">
        <v>0</v>
      </c>
      <c r="Z40" s="200">
        <v>2.64</v>
      </c>
      <c r="AA40" s="200">
        <v>0.86</v>
      </c>
      <c r="AB40" s="200">
        <v>0</v>
      </c>
      <c r="AC40" s="200">
        <v>0.48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227.25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</v>
      </c>
      <c r="L41" s="200">
        <v>1.63</v>
      </c>
      <c r="M41" s="200">
        <v>0</v>
      </c>
      <c r="N41" s="200">
        <v>1.1299999999999999</v>
      </c>
      <c r="O41" s="200">
        <v>0.94</v>
      </c>
      <c r="P41" s="200">
        <v>2.3199999999999998</v>
      </c>
      <c r="Q41" s="200">
        <v>0.1</v>
      </c>
      <c r="R41" s="200">
        <v>0.4</v>
      </c>
      <c r="S41" s="200">
        <v>0.25</v>
      </c>
      <c r="T41" s="200">
        <v>0</v>
      </c>
      <c r="U41" s="200">
        <v>12.38</v>
      </c>
      <c r="V41" s="200">
        <v>0.83</v>
      </c>
      <c r="W41" s="200">
        <v>0.44</v>
      </c>
      <c r="X41" s="200">
        <v>1.4</v>
      </c>
      <c r="Y41" s="200">
        <v>0</v>
      </c>
      <c r="Z41" s="200">
        <v>2.64</v>
      </c>
      <c r="AA41" s="200">
        <v>0.86</v>
      </c>
      <c r="AB41" s="200">
        <v>0</v>
      </c>
      <c r="AC41" s="200">
        <v>0.48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227.25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6.11</v>
      </c>
      <c r="L42" s="200">
        <v>1.63</v>
      </c>
      <c r="M42" s="200">
        <v>0</v>
      </c>
      <c r="N42" s="200">
        <v>1.1299999999999999</v>
      </c>
      <c r="O42" s="200">
        <v>0.94</v>
      </c>
      <c r="P42" s="200">
        <v>2.3199999999999998</v>
      </c>
      <c r="Q42" s="200">
        <v>0.1</v>
      </c>
      <c r="R42" s="200">
        <v>0.4</v>
      </c>
      <c r="S42" s="200">
        <v>0.25</v>
      </c>
      <c r="T42" s="200">
        <v>0</v>
      </c>
      <c r="U42" s="200">
        <v>12.38</v>
      </c>
      <c r="V42" s="200">
        <v>0.83</v>
      </c>
      <c r="W42" s="200">
        <v>0.44</v>
      </c>
      <c r="X42" s="200">
        <v>1.4</v>
      </c>
      <c r="Y42" s="200">
        <v>0</v>
      </c>
      <c r="Z42" s="200">
        <v>2.64</v>
      </c>
      <c r="AA42" s="200">
        <v>0.86</v>
      </c>
      <c r="AB42" s="200">
        <v>0</v>
      </c>
      <c r="AC42" s="200">
        <v>0.48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227.25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77.61</v>
      </c>
      <c r="L43" s="200">
        <v>20.39</v>
      </c>
      <c r="M43" s="200">
        <v>0</v>
      </c>
      <c r="N43" s="200">
        <v>1.1299999999999999</v>
      </c>
      <c r="O43" s="200">
        <v>0.94</v>
      </c>
      <c r="P43" s="200">
        <v>3.37</v>
      </c>
      <c r="Q43" s="200">
        <v>0.84</v>
      </c>
      <c r="R43" s="200">
        <v>0.4</v>
      </c>
      <c r="S43" s="200">
        <v>2.85</v>
      </c>
      <c r="T43" s="200">
        <v>0</v>
      </c>
      <c r="U43" s="200">
        <v>12.38</v>
      </c>
      <c r="V43" s="200">
        <v>0.83</v>
      </c>
      <c r="W43" s="200">
        <v>0.44</v>
      </c>
      <c r="X43" s="200">
        <v>1.4</v>
      </c>
      <c r="Y43" s="200">
        <v>0</v>
      </c>
      <c r="Z43" s="200">
        <v>2.64</v>
      </c>
      <c r="AA43" s="200">
        <v>0.86</v>
      </c>
      <c r="AB43" s="200">
        <v>0</v>
      </c>
      <c r="AC43" s="200">
        <v>0.48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77.61</v>
      </c>
      <c r="L44" s="200">
        <v>20.39</v>
      </c>
      <c r="M44" s="200">
        <v>0</v>
      </c>
      <c r="N44" s="200">
        <v>1.1299999999999999</v>
      </c>
      <c r="O44" s="200">
        <v>0.94</v>
      </c>
      <c r="P44" s="200">
        <v>3.37</v>
      </c>
      <c r="Q44" s="200">
        <v>0.84</v>
      </c>
      <c r="R44" s="200">
        <v>0.4</v>
      </c>
      <c r="S44" s="200">
        <v>2.85</v>
      </c>
      <c r="T44" s="200">
        <v>0</v>
      </c>
      <c r="U44" s="200">
        <v>12.38</v>
      </c>
      <c r="V44" s="200">
        <v>0.83</v>
      </c>
      <c r="W44" s="200">
        <v>0.44</v>
      </c>
      <c r="X44" s="200">
        <v>1.4</v>
      </c>
      <c r="Y44" s="200">
        <v>0</v>
      </c>
      <c r="Z44" s="200">
        <v>2.64</v>
      </c>
      <c r="AA44" s="200">
        <v>0.86</v>
      </c>
      <c r="AB44" s="200">
        <v>0</v>
      </c>
      <c r="AC44" s="200">
        <v>1.1000000000000001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77.61</v>
      </c>
      <c r="L45" s="200">
        <v>20.39</v>
      </c>
      <c r="M45" s="200">
        <v>0</v>
      </c>
      <c r="N45" s="200">
        <v>1.1299999999999999</v>
      </c>
      <c r="O45" s="200">
        <v>0.94</v>
      </c>
      <c r="P45" s="200">
        <v>3.37</v>
      </c>
      <c r="Q45" s="200">
        <v>0.84</v>
      </c>
      <c r="R45" s="200">
        <v>0.4</v>
      </c>
      <c r="S45" s="200">
        <v>2.85</v>
      </c>
      <c r="T45" s="200">
        <v>0</v>
      </c>
      <c r="U45" s="200">
        <v>12.38</v>
      </c>
      <c r="V45" s="200">
        <v>0.83</v>
      </c>
      <c r="W45" s="200">
        <v>0.44</v>
      </c>
      <c r="X45" s="200">
        <v>1.4</v>
      </c>
      <c r="Y45" s="200">
        <v>0</v>
      </c>
      <c r="Z45" s="200">
        <v>2.64</v>
      </c>
      <c r="AA45" s="200">
        <v>0.86</v>
      </c>
      <c r="AB45" s="200">
        <v>0</v>
      </c>
      <c r="AC45" s="200">
        <v>1.1000000000000001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12.54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77.61</v>
      </c>
      <c r="L46" s="200">
        <v>20.39</v>
      </c>
      <c r="M46" s="200">
        <v>0</v>
      </c>
      <c r="N46" s="200">
        <v>1.1299999999999999</v>
      </c>
      <c r="O46" s="200">
        <v>0.94</v>
      </c>
      <c r="P46" s="200">
        <v>3.37</v>
      </c>
      <c r="Q46" s="200">
        <v>0.84</v>
      </c>
      <c r="R46" s="200">
        <v>0.4</v>
      </c>
      <c r="S46" s="200">
        <v>2.85</v>
      </c>
      <c r="T46" s="200">
        <v>0</v>
      </c>
      <c r="U46" s="200">
        <v>12.38</v>
      </c>
      <c r="V46" s="200">
        <v>0.83</v>
      </c>
      <c r="W46" s="200">
        <v>0.44</v>
      </c>
      <c r="X46" s="200">
        <v>1.4</v>
      </c>
      <c r="Y46" s="200">
        <v>0</v>
      </c>
      <c r="Z46" s="200">
        <v>2.64</v>
      </c>
      <c r="AA46" s="200">
        <v>0.86</v>
      </c>
      <c r="AB46" s="200">
        <v>0</v>
      </c>
      <c r="AC46" s="200">
        <v>0.75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12.54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77.25</v>
      </c>
      <c r="L47" s="200">
        <v>20.39</v>
      </c>
      <c r="M47" s="200">
        <v>0</v>
      </c>
      <c r="N47" s="200">
        <v>1.1299999999999999</v>
      </c>
      <c r="O47" s="200">
        <v>0.94</v>
      </c>
      <c r="P47" s="200">
        <v>3.37</v>
      </c>
      <c r="Q47" s="200">
        <v>0.84</v>
      </c>
      <c r="R47" s="200">
        <v>0.4</v>
      </c>
      <c r="S47" s="200">
        <v>2.85</v>
      </c>
      <c r="T47" s="200">
        <v>0</v>
      </c>
      <c r="U47" s="200">
        <v>12.38</v>
      </c>
      <c r="V47" s="200">
        <v>0.83</v>
      </c>
      <c r="W47" s="200">
        <v>0.44</v>
      </c>
      <c r="X47" s="200">
        <v>1.4</v>
      </c>
      <c r="Y47" s="200">
        <v>0</v>
      </c>
      <c r="Z47" s="200">
        <v>2.64</v>
      </c>
      <c r="AA47" s="200">
        <v>0.86</v>
      </c>
      <c r="AB47" s="200">
        <v>0</v>
      </c>
      <c r="AC47" s="200">
        <v>0.75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12.54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77.61</v>
      </c>
      <c r="L48" s="200">
        <v>20.39</v>
      </c>
      <c r="M48" s="200">
        <v>0</v>
      </c>
      <c r="N48" s="200">
        <v>1.1299999999999999</v>
      </c>
      <c r="O48" s="200">
        <v>0.94</v>
      </c>
      <c r="P48" s="200">
        <v>3.37</v>
      </c>
      <c r="Q48" s="200">
        <v>0.84</v>
      </c>
      <c r="R48" s="200">
        <v>0.4</v>
      </c>
      <c r="S48" s="200">
        <v>2.85</v>
      </c>
      <c r="T48" s="200">
        <v>0</v>
      </c>
      <c r="U48" s="200">
        <v>12.38</v>
      </c>
      <c r="V48" s="200">
        <v>0.83</v>
      </c>
      <c r="W48" s="200">
        <v>0.44</v>
      </c>
      <c r="X48" s="200">
        <v>1.4</v>
      </c>
      <c r="Y48" s="200">
        <v>0</v>
      </c>
      <c r="Z48" s="200">
        <v>2.64</v>
      </c>
      <c r="AA48" s="200">
        <v>0.86</v>
      </c>
      <c r="AB48" s="200">
        <v>0</v>
      </c>
      <c r="AC48" s="200">
        <v>0.75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12.54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77.61</v>
      </c>
      <c r="L49" s="200">
        <v>20.39</v>
      </c>
      <c r="M49" s="200">
        <v>0</v>
      </c>
      <c r="N49" s="200">
        <v>1.1299999999999999</v>
      </c>
      <c r="O49" s="200">
        <v>0.94</v>
      </c>
      <c r="P49" s="200">
        <v>3.37</v>
      </c>
      <c r="Q49" s="200">
        <v>0.91</v>
      </c>
      <c r="R49" s="200">
        <v>0.4</v>
      </c>
      <c r="S49" s="200">
        <v>2.85</v>
      </c>
      <c r="T49" s="200">
        <v>0</v>
      </c>
      <c r="U49" s="200">
        <v>12.38</v>
      </c>
      <c r="V49" s="200">
        <v>0.83</v>
      </c>
      <c r="W49" s="200">
        <v>0.44</v>
      </c>
      <c r="X49" s="200">
        <v>1.4</v>
      </c>
      <c r="Y49" s="200">
        <v>0</v>
      </c>
      <c r="Z49" s="200">
        <v>2.64</v>
      </c>
      <c r="AA49" s="200">
        <v>11.36</v>
      </c>
      <c r="AB49" s="200">
        <v>0</v>
      </c>
      <c r="AC49" s="200">
        <v>0.75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12.54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77.61</v>
      </c>
      <c r="L50" s="200">
        <v>20.39</v>
      </c>
      <c r="M50" s="200">
        <v>0</v>
      </c>
      <c r="N50" s="200">
        <v>1.1299999999999999</v>
      </c>
      <c r="O50" s="200">
        <v>0.94</v>
      </c>
      <c r="P50" s="200">
        <v>3.37</v>
      </c>
      <c r="Q50" s="200">
        <v>0.91</v>
      </c>
      <c r="R50" s="200">
        <v>0.4</v>
      </c>
      <c r="S50" s="200">
        <v>2.99</v>
      </c>
      <c r="T50" s="200">
        <v>0</v>
      </c>
      <c r="U50" s="200">
        <v>12.38</v>
      </c>
      <c r="V50" s="200">
        <v>0.83</v>
      </c>
      <c r="W50" s="200">
        <v>0.44</v>
      </c>
      <c r="X50" s="200">
        <v>1.4</v>
      </c>
      <c r="Y50" s="200">
        <v>0</v>
      </c>
      <c r="Z50" s="200">
        <v>2.64</v>
      </c>
      <c r="AA50" s="200">
        <v>11.36</v>
      </c>
      <c r="AB50" s="200">
        <v>0</v>
      </c>
      <c r="AC50" s="200">
        <v>0.75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12.54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77.61</v>
      </c>
      <c r="L51" s="200">
        <v>20.39</v>
      </c>
      <c r="M51" s="200">
        <v>0</v>
      </c>
      <c r="N51" s="200">
        <v>1.1299999999999999</v>
      </c>
      <c r="O51" s="200">
        <v>0.94</v>
      </c>
      <c r="P51" s="200">
        <v>3.37</v>
      </c>
      <c r="Q51" s="200">
        <v>0.91</v>
      </c>
      <c r="R51" s="200">
        <v>0.4</v>
      </c>
      <c r="S51" s="200">
        <v>2.99</v>
      </c>
      <c r="T51" s="200">
        <v>0</v>
      </c>
      <c r="U51" s="200">
        <v>12.38</v>
      </c>
      <c r="V51" s="200">
        <v>0.83</v>
      </c>
      <c r="W51" s="200">
        <v>0.44</v>
      </c>
      <c r="X51" s="200">
        <v>1.4</v>
      </c>
      <c r="Y51" s="200">
        <v>0</v>
      </c>
      <c r="Z51" s="200">
        <v>2.64</v>
      </c>
      <c r="AA51" s="200">
        <v>11.36</v>
      </c>
      <c r="AB51" s="200">
        <v>0</v>
      </c>
      <c r="AC51" s="200">
        <v>1.1000000000000001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12.54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77.61</v>
      </c>
      <c r="L52" s="200">
        <v>20.39</v>
      </c>
      <c r="M52" s="200">
        <v>0</v>
      </c>
      <c r="N52" s="200">
        <v>1.1299999999999999</v>
      </c>
      <c r="O52" s="200">
        <v>0.94</v>
      </c>
      <c r="P52" s="200">
        <v>3.37</v>
      </c>
      <c r="Q52" s="200">
        <v>0.91</v>
      </c>
      <c r="R52" s="200">
        <v>5</v>
      </c>
      <c r="S52" s="200">
        <v>2.99</v>
      </c>
      <c r="T52" s="200">
        <v>0</v>
      </c>
      <c r="U52" s="200">
        <v>12.38</v>
      </c>
      <c r="V52" s="200">
        <v>0.83</v>
      </c>
      <c r="W52" s="200">
        <v>0.44</v>
      </c>
      <c r="X52" s="200">
        <v>1.4</v>
      </c>
      <c r="Y52" s="200">
        <v>0</v>
      </c>
      <c r="Z52" s="200">
        <v>2.64</v>
      </c>
      <c r="AA52" s="200">
        <v>11.36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12.54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77.61</v>
      </c>
      <c r="L53" s="200">
        <v>20.39</v>
      </c>
      <c r="M53" s="200">
        <v>0</v>
      </c>
      <c r="N53" s="200">
        <v>1.1299999999999999</v>
      </c>
      <c r="O53" s="200">
        <v>0.94</v>
      </c>
      <c r="P53" s="200">
        <v>3.37</v>
      </c>
      <c r="Q53" s="200">
        <v>0.91</v>
      </c>
      <c r="R53" s="200">
        <v>5</v>
      </c>
      <c r="S53" s="200">
        <v>2.99</v>
      </c>
      <c r="T53" s="200">
        <v>0</v>
      </c>
      <c r="U53" s="200">
        <v>12.38</v>
      </c>
      <c r="V53" s="200">
        <v>0.83</v>
      </c>
      <c r="W53" s="200">
        <v>0.44</v>
      </c>
      <c r="X53" s="200">
        <v>1.4</v>
      </c>
      <c r="Y53" s="200">
        <v>0</v>
      </c>
      <c r="Z53" s="200">
        <v>2.64</v>
      </c>
      <c r="AA53" s="200">
        <v>11.36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12.54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77.61</v>
      </c>
      <c r="L54" s="200">
        <v>20.39</v>
      </c>
      <c r="M54" s="200">
        <v>0</v>
      </c>
      <c r="N54" s="200">
        <v>1.1299999999999999</v>
      </c>
      <c r="O54" s="200">
        <v>0.94</v>
      </c>
      <c r="P54" s="200">
        <v>3.37</v>
      </c>
      <c r="Q54" s="200">
        <v>0.91</v>
      </c>
      <c r="R54" s="200">
        <v>5</v>
      </c>
      <c r="S54" s="200">
        <v>2.99</v>
      </c>
      <c r="T54" s="200">
        <v>0</v>
      </c>
      <c r="U54" s="200">
        <v>12.38</v>
      </c>
      <c r="V54" s="200">
        <v>0.83</v>
      </c>
      <c r="W54" s="200">
        <v>0.44</v>
      </c>
      <c r="X54" s="200">
        <v>1.4</v>
      </c>
      <c r="Y54" s="200">
        <v>0</v>
      </c>
      <c r="Z54" s="200">
        <v>2.64</v>
      </c>
      <c r="AA54" s="200">
        <v>11.36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12.54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77.61</v>
      </c>
      <c r="L55" s="200">
        <v>20.39</v>
      </c>
      <c r="M55" s="200">
        <v>0</v>
      </c>
      <c r="N55" s="200">
        <v>1.1299999999999999</v>
      </c>
      <c r="O55" s="200">
        <v>0.94</v>
      </c>
      <c r="P55" s="200">
        <v>3.37</v>
      </c>
      <c r="Q55" s="200">
        <v>0.91</v>
      </c>
      <c r="R55" s="200">
        <v>3.06</v>
      </c>
      <c r="S55" s="200">
        <v>2.99</v>
      </c>
      <c r="T55" s="200">
        <v>0</v>
      </c>
      <c r="U55" s="200">
        <v>12.38</v>
      </c>
      <c r="V55" s="200">
        <v>0.2</v>
      </c>
      <c r="W55" s="200">
        <v>0.44</v>
      </c>
      <c r="X55" s="200">
        <v>0</v>
      </c>
      <c r="Y55" s="200">
        <v>0</v>
      </c>
      <c r="Z55" s="200">
        <v>36.99</v>
      </c>
      <c r="AA55" s="200">
        <v>11.36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12.54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77.61</v>
      </c>
      <c r="L56" s="200">
        <v>20.39</v>
      </c>
      <c r="M56" s="200">
        <v>0</v>
      </c>
      <c r="N56" s="200">
        <v>1.1299999999999999</v>
      </c>
      <c r="O56" s="200">
        <v>0.94</v>
      </c>
      <c r="P56" s="200">
        <v>3.37</v>
      </c>
      <c r="Q56" s="200">
        <v>0.91</v>
      </c>
      <c r="R56" s="200">
        <v>4.7699999999999996</v>
      </c>
      <c r="S56" s="200">
        <v>2.99</v>
      </c>
      <c r="T56" s="200">
        <v>0</v>
      </c>
      <c r="U56" s="200">
        <v>12.38</v>
      </c>
      <c r="V56" s="200">
        <v>0.2</v>
      </c>
      <c r="W56" s="200">
        <v>0.44</v>
      </c>
      <c r="X56" s="200">
        <v>1.4</v>
      </c>
      <c r="Y56" s="200">
        <v>0</v>
      </c>
      <c r="Z56" s="200">
        <v>36.99</v>
      </c>
      <c r="AA56" s="200">
        <v>11.36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12.54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77.61</v>
      </c>
      <c r="L57" s="200">
        <v>20.39</v>
      </c>
      <c r="M57" s="200">
        <v>0</v>
      </c>
      <c r="N57" s="200">
        <v>1.1299999999999999</v>
      </c>
      <c r="O57" s="200">
        <v>0.94</v>
      </c>
      <c r="P57" s="200">
        <v>3.37</v>
      </c>
      <c r="Q57" s="200">
        <v>0.91</v>
      </c>
      <c r="R57" s="200">
        <v>4.7699999999999996</v>
      </c>
      <c r="S57" s="200">
        <v>2.99</v>
      </c>
      <c r="T57" s="200">
        <v>0</v>
      </c>
      <c r="U57" s="200">
        <v>12.38</v>
      </c>
      <c r="V57" s="200">
        <v>0.2</v>
      </c>
      <c r="W57" s="200">
        <v>0.44</v>
      </c>
      <c r="X57" s="200">
        <v>1.4</v>
      </c>
      <c r="Y57" s="200">
        <v>0</v>
      </c>
      <c r="Z57" s="200">
        <v>36.99</v>
      </c>
      <c r="AA57" s="200">
        <v>11.36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12.54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77.61</v>
      </c>
      <c r="L58" s="200">
        <v>20.39</v>
      </c>
      <c r="M58" s="200">
        <v>0</v>
      </c>
      <c r="N58" s="200">
        <v>1.1299999999999999</v>
      </c>
      <c r="O58" s="200">
        <v>0.94</v>
      </c>
      <c r="P58" s="200">
        <v>3.37</v>
      </c>
      <c r="Q58" s="200">
        <v>0.91</v>
      </c>
      <c r="R58" s="200">
        <v>5</v>
      </c>
      <c r="S58" s="200">
        <v>2.99</v>
      </c>
      <c r="T58" s="200">
        <v>0</v>
      </c>
      <c r="U58" s="200">
        <v>12.38</v>
      </c>
      <c r="V58" s="200">
        <v>0.2</v>
      </c>
      <c r="W58" s="200">
        <v>0.44</v>
      </c>
      <c r="X58" s="200">
        <v>1.4</v>
      </c>
      <c r="Y58" s="200">
        <v>0</v>
      </c>
      <c r="Z58" s="200">
        <v>36.99</v>
      </c>
      <c r="AA58" s="200">
        <v>11.36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12.54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77.61</v>
      </c>
      <c r="L59" s="200">
        <v>20.39</v>
      </c>
      <c r="M59" s="200">
        <v>0</v>
      </c>
      <c r="N59" s="200">
        <v>1.1299999999999999</v>
      </c>
      <c r="O59" s="200">
        <v>0.94</v>
      </c>
      <c r="P59" s="200">
        <v>3.37</v>
      </c>
      <c r="Q59" s="200">
        <v>0.91</v>
      </c>
      <c r="R59" s="200">
        <v>5</v>
      </c>
      <c r="S59" s="200">
        <v>2.99</v>
      </c>
      <c r="T59" s="200">
        <v>0</v>
      </c>
      <c r="U59" s="200">
        <v>12.38</v>
      </c>
      <c r="V59" s="200">
        <v>0.2</v>
      </c>
      <c r="W59" s="200">
        <v>0.44</v>
      </c>
      <c r="X59" s="200">
        <v>1.4</v>
      </c>
      <c r="Y59" s="200">
        <v>0</v>
      </c>
      <c r="Z59" s="200">
        <v>36.99</v>
      </c>
      <c r="AA59" s="200">
        <v>11.36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12.54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77.61</v>
      </c>
      <c r="L60" s="200">
        <v>20.39</v>
      </c>
      <c r="M60" s="200">
        <v>0</v>
      </c>
      <c r="N60" s="200">
        <v>1.1299999999999999</v>
      </c>
      <c r="O60" s="200">
        <v>0.94</v>
      </c>
      <c r="P60" s="200">
        <v>3.37</v>
      </c>
      <c r="Q60" s="200">
        <v>0.91</v>
      </c>
      <c r="R60" s="200">
        <v>5</v>
      </c>
      <c r="S60" s="200">
        <v>2.99</v>
      </c>
      <c r="T60" s="200">
        <v>0</v>
      </c>
      <c r="U60" s="200">
        <v>12.38</v>
      </c>
      <c r="V60" s="200">
        <v>0.2</v>
      </c>
      <c r="W60" s="200">
        <v>0.44</v>
      </c>
      <c r="X60" s="200">
        <v>1.4</v>
      </c>
      <c r="Y60" s="200">
        <v>0</v>
      </c>
      <c r="Z60" s="200">
        <v>36.99</v>
      </c>
      <c r="AA60" s="200">
        <v>11.36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12.54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77.61</v>
      </c>
      <c r="L61" s="200">
        <v>20.39</v>
      </c>
      <c r="M61" s="200">
        <v>0</v>
      </c>
      <c r="N61" s="200">
        <v>1.1299999999999999</v>
      </c>
      <c r="O61" s="200">
        <v>0.94</v>
      </c>
      <c r="P61" s="200">
        <v>3.37</v>
      </c>
      <c r="Q61" s="200">
        <v>0.91</v>
      </c>
      <c r="R61" s="200">
        <v>5</v>
      </c>
      <c r="S61" s="200">
        <v>3</v>
      </c>
      <c r="T61" s="200">
        <v>0</v>
      </c>
      <c r="U61" s="200">
        <v>12.38</v>
      </c>
      <c r="V61" s="200">
        <v>0.2</v>
      </c>
      <c r="W61" s="200">
        <v>0.44</v>
      </c>
      <c r="X61" s="200">
        <v>1.4</v>
      </c>
      <c r="Y61" s="200">
        <v>0</v>
      </c>
      <c r="Z61" s="200">
        <v>36.99</v>
      </c>
      <c r="AA61" s="200">
        <v>11.36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12.54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77.61</v>
      </c>
      <c r="L62" s="200">
        <v>20.39</v>
      </c>
      <c r="M62" s="200">
        <v>0</v>
      </c>
      <c r="N62" s="200">
        <v>1.1299999999999999</v>
      </c>
      <c r="O62" s="200">
        <v>0.94</v>
      </c>
      <c r="P62" s="200">
        <v>3.37</v>
      </c>
      <c r="Q62" s="200">
        <v>0.91</v>
      </c>
      <c r="R62" s="200">
        <v>5</v>
      </c>
      <c r="S62" s="200">
        <v>3</v>
      </c>
      <c r="T62" s="200">
        <v>0</v>
      </c>
      <c r="U62" s="200">
        <v>12.38</v>
      </c>
      <c r="V62" s="200">
        <v>0.2</v>
      </c>
      <c r="W62" s="200">
        <v>0.44</v>
      </c>
      <c r="X62" s="200">
        <v>1.4</v>
      </c>
      <c r="Y62" s="200">
        <v>0</v>
      </c>
      <c r="Z62" s="200">
        <v>36.99</v>
      </c>
      <c r="AA62" s="200">
        <v>11.36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12.54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77.61</v>
      </c>
      <c r="L63" s="200">
        <v>20.39</v>
      </c>
      <c r="M63" s="200">
        <v>0</v>
      </c>
      <c r="N63" s="200">
        <v>1.1299999999999999</v>
      </c>
      <c r="O63" s="200">
        <v>0.94</v>
      </c>
      <c r="P63" s="200">
        <v>3.37</v>
      </c>
      <c r="Q63" s="200">
        <v>0.98</v>
      </c>
      <c r="R63" s="200">
        <v>5</v>
      </c>
      <c r="S63" s="200">
        <v>2.99</v>
      </c>
      <c r="T63" s="200">
        <v>0</v>
      </c>
      <c r="U63" s="200">
        <v>12.38</v>
      </c>
      <c r="V63" s="200">
        <v>0.2</v>
      </c>
      <c r="W63" s="200">
        <v>0.44</v>
      </c>
      <c r="X63" s="200">
        <v>1.4</v>
      </c>
      <c r="Y63" s="200">
        <v>0</v>
      </c>
      <c r="Z63" s="200">
        <v>36.99</v>
      </c>
      <c r="AA63" s="200">
        <v>11.36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12.54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77.61</v>
      </c>
      <c r="L64" s="200">
        <v>20.39</v>
      </c>
      <c r="M64" s="200">
        <v>0</v>
      </c>
      <c r="N64" s="200">
        <v>1.1299999999999999</v>
      </c>
      <c r="O64" s="200">
        <v>0.94</v>
      </c>
      <c r="P64" s="200">
        <v>3.37</v>
      </c>
      <c r="Q64" s="200">
        <v>0.91</v>
      </c>
      <c r="R64" s="200">
        <v>5</v>
      </c>
      <c r="S64" s="200">
        <v>2.99</v>
      </c>
      <c r="T64" s="200">
        <v>0</v>
      </c>
      <c r="U64" s="200">
        <v>12.38</v>
      </c>
      <c r="V64" s="200">
        <v>0.2</v>
      </c>
      <c r="W64" s="200">
        <v>0.44</v>
      </c>
      <c r="X64" s="200">
        <v>1.4</v>
      </c>
      <c r="Y64" s="200">
        <v>0</v>
      </c>
      <c r="Z64" s="200">
        <v>36.99</v>
      </c>
      <c r="AA64" s="200">
        <v>11.36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12.54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77.61</v>
      </c>
      <c r="L65" s="200">
        <v>20.39</v>
      </c>
      <c r="M65" s="200">
        <v>0</v>
      </c>
      <c r="N65" s="200">
        <v>1.1299999999999999</v>
      </c>
      <c r="O65" s="200">
        <v>0.94</v>
      </c>
      <c r="P65" s="200">
        <v>3.37</v>
      </c>
      <c r="Q65" s="200">
        <v>0.91</v>
      </c>
      <c r="R65" s="200">
        <v>5</v>
      </c>
      <c r="S65" s="200">
        <v>2.99</v>
      </c>
      <c r="T65" s="200">
        <v>0</v>
      </c>
      <c r="U65" s="200">
        <v>12.38</v>
      </c>
      <c r="V65" s="200">
        <v>0.2</v>
      </c>
      <c r="W65" s="200">
        <v>0.44</v>
      </c>
      <c r="X65" s="200">
        <v>1.4</v>
      </c>
      <c r="Y65" s="200">
        <v>0</v>
      </c>
      <c r="Z65" s="200">
        <v>36.99</v>
      </c>
      <c r="AA65" s="200">
        <v>11.36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12.54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77.61</v>
      </c>
      <c r="L66" s="200">
        <v>20.39</v>
      </c>
      <c r="M66" s="200">
        <v>0</v>
      </c>
      <c r="N66" s="200">
        <v>1.1299999999999999</v>
      </c>
      <c r="O66" s="200">
        <v>0.94</v>
      </c>
      <c r="P66" s="200">
        <v>3.37</v>
      </c>
      <c r="Q66" s="200">
        <v>0.91</v>
      </c>
      <c r="R66" s="200">
        <v>5</v>
      </c>
      <c r="S66" s="200">
        <v>2.99</v>
      </c>
      <c r="T66" s="200">
        <v>0</v>
      </c>
      <c r="U66" s="200">
        <v>12.38</v>
      </c>
      <c r="V66" s="200">
        <v>0.2</v>
      </c>
      <c r="W66" s="200">
        <v>0.44</v>
      </c>
      <c r="X66" s="200">
        <v>1.4</v>
      </c>
      <c r="Y66" s="200">
        <v>0</v>
      </c>
      <c r="Z66" s="200">
        <v>2.64</v>
      </c>
      <c r="AA66" s="200">
        <v>11.36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12.54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77.61</v>
      </c>
      <c r="L67" s="200">
        <v>20.39</v>
      </c>
      <c r="M67" s="200">
        <v>0</v>
      </c>
      <c r="N67" s="200">
        <v>1.1299999999999999</v>
      </c>
      <c r="O67" s="200">
        <v>0.94</v>
      </c>
      <c r="P67" s="200">
        <v>3.37</v>
      </c>
      <c r="Q67" s="200">
        <v>0.91</v>
      </c>
      <c r="R67" s="200">
        <v>5</v>
      </c>
      <c r="S67" s="200">
        <v>2.99</v>
      </c>
      <c r="T67" s="200">
        <v>0</v>
      </c>
      <c r="U67" s="200">
        <v>12.38</v>
      </c>
      <c r="V67" s="200">
        <v>0.2</v>
      </c>
      <c r="W67" s="200">
        <v>0.44</v>
      </c>
      <c r="X67" s="200">
        <v>1.75</v>
      </c>
      <c r="Y67" s="200">
        <v>0</v>
      </c>
      <c r="Z67" s="200">
        <v>2.64</v>
      </c>
      <c r="AA67" s="200">
        <v>11.36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12.6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77.61</v>
      </c>
      <c r="L68" s="200">
        <v>20.39</v>
      </c>
      <c r="M68" s="200">
        <v>0</v>
      </c>
      <c r="N68" s="200">
        <v>1.1299999999999999</v>
      </c>
      <c r="O68" s="200">
        <v>0.94</v>
      </c>
      <c r="P68" s="200">
        <v>3.37</v>
      </c>
      <c r="Q68" s="200">
        <v>0.91</v>
      </c>
      <c r="R68" s="200">
        <v>4.99</v>
      </c>
      <c r="S68" s="200">
        <v>3.14</v>
      </c>
      <c r="T68" s="200">
        <v>0</v>
      </c>
      <c r="U68" s="200">
        <v>12.38</v>
      </c>
      <c r="V68" s="200">
        <v>0.83</v>
      </c>
      <c r="W68" s="200">
        <v>0.44</v>
      </c>
      <c r="X68" s="200">
        <v>1.4</v>
      </c>
      <c r="Y68" s="200">
        <v>0</v>
      </c>
      <c r="Z68" s="200">
        <v>5.72</v>
      </c>
      <c r="AA68" s="200">
        <v>11.36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12.6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77.61</v>
      </c>
      <c r="L69" s="200">
        <v>20.39</v>
      </c>
      <c r="M69" s="200">
        <v>0</v>
      </c>
      <c r="N69" s="200">
        <v>1.1299999999999999</v>
      </c>
      <c r="O69" s="200">
        <v>0.94</v>
      </c>
      <c r="P69" s="200">
        <v>3.37</v>
      </c>
      <c r="Q69" s="200">
        <v>0.91</v>
      </c>
      <c r="R69" s="200">
        <v>0.4</v>
      </c>
      <c r="S69" s="200">
        <v>2.99</v>
      </c>
      <c r="T69" s="200">
        <v>0</v>
      </c>
      <c r="U69" s="200">
        <v>12.38</v>
      </c>
      <c r="V69" s="200">
        <v>0.83</v>
      </c>
      <c r="W69" s="200">
        <v>0.44</v>
      </c>
      <c r="X69" s="200">
        <v>1.4</v>
      </c>
      <c r="Y69" s="200">
        <v>0</v>
      </c>
      <c r="Z69" s="200">
        <v>2.64</v>
      </c>
      <c r="AA69" s="200">
        <v>11.36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12.6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77.61</v>
      </c>
      <c r="L70" s="200">
        <v>5.0599999999999996</v>
      </c>
      <c r="M70" s="200">
        <v>0</v>
      </c>
      <c r="N70" s="200">
        <v>1.1299999999999999</v>
      </c>
      <c r="O70" s="200">
        <v>0.94</v>
      </c>
      <c r="P70" s="200">
        <v>3.37</v>
      </c>
      <c r="Q70" s="200">
        <v>0.1</v>
      </c>
      <c r="R70" s="200">
        <v>0.4</v>
      </c>
      <c r="S70" s="200">
        <v>0.25</v>
      </c>
      <c r="T70" s="200">
        <v>0</v>
      </c>
      <c r="U70" s="200">
        <v>12.38</v>
      </c>
      <c r="V70" s="200">
        <v>0.83</v>
      </c>
      <c r="W70" s="200">
        <v>0.44</v>
      </c>
      <c r="X70" s="200">
        <v>1.4</v>
      </c>
      <c r="Y70" s="200">
        <v>0</v>
      </c>
      <c r="Z70" s="200">
        <v>2.64</v>
      </c>
      <c r="AA70" s="200">
        <v>0.86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12.6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77.61</v>
      </c>
      <c r="L71" s="200">
        <v>1.63</v>
      </c>
      <c r="M71" s="200">
        <v>0</v>
      </c>
      <c r="N71" s="200">
        <v>1.1299999999999999</v>
      </c>
      <c r="O71" s="200">
        <v>0.94</v>
      </c>
      <c r="P71" s="200">
        <v>3.37</v>
      </c>
      <c r="Q71" s="200">
        <v>0.1</v>
      </c>
      <c r="R71" s="200">
        <v>0.4</v>
      </c>
      <c r="S71" s="200">
        <v>0.25</v>
      </c>
      <c r="T71" s="200">
        <v>0</v>
      </c>
      <c r="U71" s="200">
        <v>12.38</v>
      </c>
      <c r="V71" s="200">
        <v>0.83</v>
      </c>
      <c r="W71" s="200">
        <v>0.44</v>
      </c>
      <c r="X71" s="200">
        <v>1.4</v>
      </c>
      <c r="Y71" s="200">
        <v>0</v>
      </c>
      <c r="Z71" s="200">
        <v>2.64</v>
      </c>
      <c r="AA71" s="200">
        <v>0.86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77.61</v>
      </c>
      <c r="L72" s="200">
        <v>1.63</v>
      </c>
      <c r="M72" s="200">
        <v>0</v>
      </c>
      <c r="N72" s="200">
        <v>1.1299999999999999</v>
      </c>
      <c r="O72" s="200">
        <v>0.94</v>
      </c>
      <c r="P72" s="200">
        <v>3.37</v>
      </c>
      <c r="Q72" s="200">
        <v>0.1</v>
      </c>
      <c r="R72" s="200">
        <v>0.4</v>
      </c>
      <c r="S72" s="200">
        <v>0.25</v>
      </c>
      <c r="T72" s="200">
        <v>0</v>
      </c>
      <c r="U72" s="200">
        <v>12.38</v>
      </c>
      <c r="V72" s="200">
        <v>0.83</v>
      </c>
      <c r="W72" s="200">
        <v>0.44</v>
      </c>
      <c r="X72" s="200">
        <v>1.4</v>
      </c>
      <c r="Y72" s="200">
        <v>0</v>
      </c>
      <c r="Z72" s="200">
        <v>2.64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15.52</v>
      </c>
      <c r="L73" s="200">
        <v>1.63</v>
      </c>
      <c r="M73" s="200">
        <v>0</v>
      </c>
      <c r="N73" s="200">
        <v>1.1299999999999999</v>
      </c>
      <c r="O73" s="200">
        <v>0.94</v>
      </c>
      <c r="P73" s="200">
        <v>3.37</v>
      </c>
      <c r="Q73" s="200">
        <v>0.1</v>
      </c>
      <c r="R73" s="200">
        <v>0.4</v>
      </c>
      <c r="S73" s="200">
        <v>0.25</v>
      </c>
      <c r="T73" s="200">
        <v>0</v>
      </c>
      <c r="U73" s="200">
        <v>12.38</v>
      </c>
      <c r="V73" s="200">
        <v>0.83</v>
      </c>
      <c r="W73" s="200">
        <v>0.44</v>
      </c>
      <c r="X73" s="200">
        <v>1.4</v>
      </c>
      <c r="Y73" s="200">
        <v>0</v>
      </c>
      <c r="Z73" s="200">
        <v>2.64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6.1</v>
      </c>
      <c r="L74" s="200">
        <v>1.63</v>
      </c>
      <c r="M74" s="200">
        <v>0</v>
      </c>
      <c r="N74" s="200">
        <v>1.1299999999999999</v>
      </c>
      <c r="O74" s="200">
        <v>0.94</v>
      </c>
      <c r="P74" s="200">
        <v>3.37</v>
      </c>
      <c r="Q74" s="200">
        <v>0.1</v>
      </c>
      <c r="R74" s="200">
        <v>0.4</v>
      </c>
      <c r="S74" s="200">
        <v>0.25</v>
      </c>
      <c r="T74" s="200">
        <v>0</v>
      </c>
      <c r="U74" s="200">
        <v>12.38</v>
      </c>
      <c r="V74" s="200">
        <v>0.83</v>
      </c>
      <c r="W74" s="200">
        <v>0.44</v>
      </c>
      <c r="X74" s="200">
        <v>1.4</v>
      </c>
      <c r="Y74" s="200">
        <v>0</v>
      </c>
      <c r="Z74" s="200">
        <v>2.64</v>
      </c>
      <c r="AA74" s="200">
        <v>0.86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</v>
      </c>
      <c r="L75" s="200">
        <v>1.63</v>
      </c>
      <c r="M75" s="200">
        <v>0</v>
      </c>
      <c r="N75" s="200">
        <v>1.1299999999999999</v>
      </c>
      <c r="O75" s="200">
        <v>0.94</v>
      </c>
      <c r="P75" s="200">
        <v>3.37</v>
      </c>
      <c r="Q75" s="200">
        <v>0.1</v>
      </c>
      <c r="R75" s="200">
        <v>0.4</v>
      </c>
      <c r="S75" s="200">
        <v>0.25</v>
      </c>
      <c r="T75" s="200">
        <v>0</v>
      </c>
      <c r="U75" s="200">
        <v>12.38</v>
      </c>
      <c r="V75" s="200">
        <v>0.83</v>
      </c>
      <c r="W75" s="200">
        <v>0.44</v>
      </c>
      <c r="X75" s="200">
        <v>1.4</v>
      </c>
      <c r="Y75" s="200">
        <v>0</v>
      </c>
      <c r="Z75" s="200">
        <v>2.64</v>
      </c>
      <c r="AA75" s="200">
        <v>0.86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</v>
      </c>
      <c r="L76" s="200">
        <v>1.63</v>
      </c>
      <c r="M76" s="200">
        <v>0</v>
      </c>
      <c r="N76" s="200">
        <v>1.1299999999999999</v>
      </c>
      <c r="O76" s="200">
        <v>0.94</v>
      </c>
      <c r="P76" s="200">
        <v>3.37</v>
      </c>
      <c r="Q76" s="200">
        <v>0.1</v>
      </c>
      <c r="R76" s="200">
        <v>0.4</v>
      </c>
      <c r="S76" s="200">
        <v>0.25</v>
      </c>
      <c r="T76" s="200">
        <v>0</v>
      </c>
      <c r="U76" s="200">
        <v>12.38</v>
      </c>
      <c r="V76" s="200">
        <v>0.83</v>
      </c>
      <c r="W76" s="200">
        <v>0.44</v>
      </c>
      <c r="X76" s="200">
        <v>1.4</v>
      </c>
      <c r="Y76" s="200">
        <v>0</v>
      </c>
      <c r="Z76" s="200">
        <v>2.64</v>
      </c>
      <c r="AA76" s="200">
        <v>0.86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</v>
      </c>
      <c r="L77" s="200">
        <v>1.63</v>
      </c>
      <c r="M77" s="200">
        <v>0</v>
      </c>
      <c r="N77" s="200">
        <v>1.1299999999999999</v>
      </c>
      <c r="O77" s="200">
        <v>0.94</v>
      </c>
      <c r="P77" s="200">
        <v>3.37</v>
      </c>
      <c r="Q77" s="200">
        <v>0.1</v>
      </c>
      <c r="R77" s="200">
        <v>0.4</v>
      </c>
      <c r="S77" s="200">
        <v>0.25</v>
      </c>
      <c r="T77" s="200">
        <v>0</v>
      </c>
      <c r="U77" s="200">
        <v>12.38</v>
      </c>
      <c r="V77" s="200">
        <v>0.83</v>
      </c>
      <c r="W77" s="200">
        <v>0.44</v>
      </c>
      <c r="X77" s="200">
        <v>1.4</v>
      </c>
      <c r="Y77" s="200">
        <v>0</v>
      </c>
      <c r="Z77" s="200">
        <v>2.64</v>
      </c>
      <c r="AA77" s="200">
        <v>0.86</v>
      </c>
      <c r="AB77" s="200">
        <v>0</v>
      </c>
      <c r="AC77" s="200">
        <v>1.1000000000000001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</v>
      </c>
      <c r="L78" s="200">
        <v>1.63</v>
      </c>
      <c r="M78" s="200">
        <v>0</v>
      </c>
      <c r="N78" s="200">
        <v>1.1299999999999999</v>
      </c>
      <c r="O78" s="200">
        <v>0.94</v>
      </c>
      <c r="P78" s="200">
        <v>3.37</v>
      </c>
      <c r="Q78" s="200">
        <v>0.1</v>
      </c>
      <c r="R78" s="200">
        <v>0.4</v>
      </c>
      <c r="S78" s="200">
        <v>0.25</v>
      </c>
      <c r="T78" s="200">
        <v>0</v>
      </c>
      <c r="U78" s="200">
        <v>12.38</v>
      </c>
      <c r="V78" s="200">
        <v>0.83</v>
      </c>
      <c r="W78" s="200">
        <v>0.44</v>
      </c>
      <c r="X78" s="200">
        <v>1.4</v>
      </c>
      <c r="Y78" s="200">
        <v>0</v>
      </c>
      <c r="Z78" s="200">
        <v>2.64</v>
      </c>
      <c r="AA78" s="200">
        <v>0.86</v>
      </c>
      <c r="AB78" s="200">
        <v>0</v>
      </c>
      <c r="AC78" s="200">
        <v>1.1000000000000001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</v>
      </c>
      <c r="L79" s="200">
        <v>1.63</v>
      </c>
      <c r="M79" s="200">
        <v>0</v>
      </c>
      <c r="N79" s="200">
        <v>1.1299999999999999</v>
      </c>
      <c r="O79" s="200">
        <v>0.94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12.38</v>
      </c>
      <c r="V79" s="200">
        <v>0.83</v>
      </c>
      <c r="W79" s="200">
        <v>0.44</v>
      </c>
      <c r="X79" s="200">
        <v>1.4</v>
      </c>
      <c r="Y79" s="200">
        <v>0</v>
      </c>
      <c r="Z79" s="200">
        <v>2.64</v>
      </c>
      <c r="AA79" s="200">
        <v>0.86</v>
      </c>
      <c r="AB79" s="200">
        <v>0</v>
      </c>
      <c r="AC79" s="200">
        <v>1.1000000000000001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</v>
      </c>
      <c r="L80" s="200">
        <v>1.63</v>
      </c>
      <c r="M80" s="200">
        <v>0</v>
      </c>
      <c r="N80" s="200">
        <v>1.1299999999999999</v>
      </c>
      <c r="O80" s="200">
        <v>0.94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12.38</v>
      </c>
      <c r="V80" s="200">
        <v>0.83</v>
      </c>
      <c r="W80" s="200">
        <v>0.44</v>
      </c>
      <c r="X80" s="200">
        <v>1.4</v>
      </c>
      <c r="Y80" s="200">
        <v>0</v>
      </c>
      <c r="Z80" s="200">
        <v>2.64</v>
      </c>
      <c r="AA80" s="200">
        <v>0.86</v>
      </c>
      <c r="AB80" s="200">
        <v>0</v>
      </c>
      <c r="AC80" s="200">
        <v>1.1000000000000001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</v>
      </c>
      <c r="L81" s="200">
        <v>1.63</v>
      </c>
      <c r="M81" s="200">
        <v>0</v>
      </c>
      <c r="N81" s="200">
        <v>1.1299999999999999</v>
      </c>
      <c r="O81" s="200">
        <v>0.94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12.38</v>
      </c>
      <c r="V81" s="200">
        <v>0.83</v>
      </c>
      <c r="W81" s="200">
        <v>0.44</v>
      </c>
      <c r="X81" s="200">
        <v>1.4</v>
      </c>
      <c r="Y81" s="200">
        <v>0</v>
      </c>
      <c r="Z81" s="200">
        <v>2.64</v>
      </c>
      <c r="AA81" s="200">
        <v>0.86</v>
      </c>
      <c r="AB81" s="200">
        <v>0</v>
      </c>
      <c r="AC81" s="200">
        <v>1.1000000000000001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</v>
      </c>
      <c r="L82" s="200">
        <v>1.63</v>
      </c>
      <c r="M82" s="200">
        <v>0</v>
      </c>
      <c r="N82" s="200">
        <v>1.1299999999999999</v>
      </c>
      <c r="O82" s="200">
        <v>0.94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12.38</v>
      </c>
      <c r="V82" s="200">
        <v>0.83</v>
      </c>
      <c r="W82" s="200">
        <v>0.44</v>
      </c>
      <c r="X82" s="200">
        <v>1.4</v>
      </c>
      <c r="Y82" s="200">
        <v>0</v>
      </c>
      <c r="Z82" s="200">
        <v>2.64</v>
      </c>
      <c r="AA82" s="200">
        <v>0.86</v>
      </c>
      <c r="AB82" s="200">
        <v>0</v>
      </c>
      <c r="AC82" s="200">
        <v>1.1000000000000001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77.61</v>
      </c>
      <c r="L83" s="200">
        <v>1.63</v>
      </c>
      <c r="M83" s="200">
        <v>0</v>
      </c>
      <c r="N83" s="200">
        <v>1.1299999999999999</v>
      </c>
      <c r="O83" s="200">
        <v>0.94</v>
      </c>
      <c r="P83" s="200">
        <v>2.33</v>
      </c>
      <c r="Q83" s="200">
        <v>0.1</v>
      </c>
      <c r="R83" s="200">
        <v>0.4</v>
      </c>
      <c r="S83" s="200">
        <v>0.25</v>
      </c>
      <c r="T83" s="200">
        <v>0</v>
      </c>
      <c r="U83" s="200">
        <v>12.38</v>
      </c>
      <c r="V83" s="200">
        <v>0.83</v>
      </c>
      <c r="W83" s="200">
        <v>0.44</v>
      </c>
      <c r="X83" s="200">
        <v>1.4</v>
      </c>
      <c r="Y83" s="200">
        <v>0</v>
      </c>
      <c r="Z83" s="200">
        <v>4.54</v>
      </c>
      <c r="AA83" s="200">
        <v>0.86</v>
      </c>
      <c r="AB83" s="200">
        <v>0</v>
      </c>
      <c r="AC83" s="200">
        <v>1.1000000000000001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77.61</v>
      </c>
      <c r="L84" s="200">
        <v>1.63</v>
      </c>
      <c r="M84" s="200">
        <v>0</v>
      </c>
      <c r="N84" s="200">
        <v>1.1299999999999999</v>
      </c>
      <c r="O84" s="200">
        <v>0.94</v>
      </c>
      <c r="P84" s="200">
        <v>2.33</v>
      </c>
      <c r="Q84" s="200">
        <v>0.1</v>
      </c>
      <c r="R84" s="200">
        <v>0.4</v>
      </c>
      <c r="S84" s="200">
        <v>0.25</v>
      </c>
      <c r="T84" s="200">
        <v>0</v>
      </c>
      <c r="U84" s="200">
        <v>12.38</v>
      </c>
      <c r="V84" s="200">
        <v>0.83</v>
      </c>
      <c r="W84" s="200">
        <v>0.44</v>
      </c>
      <c r="X84" s="200">
        <v>1.4</v>
      </c>
      <c r="Y84" s="200">
        <v>0</v>
      </c>
      <c r="Z84" s="200">
        <v>4.54</v>
      </c>
      <c r="AA84" s="200">
        <v>0.86</v>
      </c>
      <c r="AB84" s="200">
        <v>0</v>
      </c>
      <c r="AC84" s="200">
        <v>1.1000000000000001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77.61</v>
      </c>
      <c r="L85" s="200">
        <v>19.87</v>
      </c>
      <c r="M85" s="200">
        <v>0</v>
      </c>
      <c r="N85" s="200">
        <v>1.1299999999999999</v>
      </c>
      <c r="O85" s="200">
        <v>0.94</v>
      </c>
      <c r="P85" s="200">
        <v>2.33</v>
      </c>
      <c r="Q85" s="200">
        <v>0.84</v>
      </c>
      <c r="R85" s="200">
        <v>0.4</v>
      </c>
      <c r="S85" s="200">
        <v>2.85</v>
      </c>
      <c r="T85" s="200">
        <v>0</v>
      </c>
      <c r="U85" s="200">
        <v>12.38</v>
      </c>
      <c r="V85" s="200">
        <v>0.83</v>
      </c>
      <c r="W85" s="200">
        <v>0.44</v>
      </c>
      <c r="X85" s="200">
        <v>1.4</v>
      </c>
      <c r="Y85" s="200">
        <v>0</v>
      </c>
      <c r="Z85" s="200">
        <v>4.54</v>
      </c>
      <c r="AA85" s="200">
        <v>0.86</v>
      </c>
      <c r="AB85" s="200">
        <v>0</v>
      </c>
      <c r="AC85" s="200">
        <v>1.1000000000000001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77.61</v>
      </c>
      <c r="L86" s="200">
        <v>20.39</v>
      </c>
      <c r="M86" s="200">
        <v>0</v>
      </c>
      <c r="N86" s="200">
        <v>1.1299999999999999</v>
      </c>
      <c r="O86" s="200">
        <v>0.94</v>
      </c>
      <c r="P86" s="200">
        <v>2.33</v>
      </c>
      <c r="Q86" s="200">
        <v>0.84</v>
      </c>
      <c r="R86" s="200">
        <v>0.4</v>
      </c>
      <c r="S86" s="200">
        <v>2.85</v>
      </c>
      <c r="T86" s="200">
        <v>0</v>
      </c>
      <c r="U86" s="200">
        <v>12.38</v>
      </c>
      <c r="V86" s="200">
        <v>0.83</v>
      </c>
      <c r="W86" s="200">
        <v>0.44</v>
      </c>
      <c r="X86" s="200">
        <v>1.4</v>
      </c>
      <c r="Y86" s="200">
        <v>0</v>
      </c>
      <c r="Z86" s="200">
        <v>4.54</v>
      </c>
      <c r="AA86" s="200">
        <v>0.86</v>
      </c>
      <c r="AB86" s="200">
        <v>0</v>
      </c>
      <c r="AC86" s="200">
        <v>1.1000000000000001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77.61</v>
      </c>
      <c r="L87" s="200">
        <v>20.39</v>
      </c>
      <c r="M87" s="200">
        <v>0</v>
      </c>
      <c r="N87" s="200">
        <v>1.1299999999999999</v>
      </c>
      <c r="O87" s="200">
        <v>0.94</v>
      </c>
      <c r="P87" s="200">
        <v>2.33</v>
      </c>
      <c r="Q87" s="200">
        <v>0.84</v>
      </c>
      <c r="R87" s="200">
        <v>0.4</v>
      </c>
      <c r="S87" s="200">
        <v>2.85</v>
      </c>
      <c r="T87" s="200">
        <v>0</v>
      </c>
      <c r="U87" s="200">
        <v>12.38</v>
      </c>
      <c r="V87" s="200">
        <v>0.83</v>
      </c>
      <c r="W87" s="200">
        <v>0.44</v>
      </c>
      <c r="X87" s="200">
        <v>1.4</v>
      </c>
      <c r="Y87" s="200">
        <v>0</v>
      </c>
      <c r="Z87" s="200">
        <v>5.18</v>
      </c>
      <c r="AA87" s="200">
        <v>0.86</v>
      </c>
      <c r="AB87" s="200">
        <v>0</v>
      </c>
      <c r="AC87" s="200">
        <v>0.75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11.05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77.61</v>
      </c>
      <c r="L88" s="200">
        <v>20.39</v>
      </c>
      <c r="M88" s="200">
        <v>0</v>
      </c>
      <c r="N88" s="200">
        <v>1.1299999999999999</v>
      </c>
      <c r="O88" s="200">
        <v>0.94</v>
      </c>
      <c r="P88" s="200">
        <v>2.33</v>
      </c>
      <c r="Q88" s="200">
        <v>0.84</v>
      </c>
      <c r="R88" s="200">
        <v>5</v>
      </c>
      <c r="S88" s="200">
        <v>2.85</v>
      </c>
      <c r="T88" s="200">
        <v>0</v>
      </c>
      <c r="U88" s="200">
        <v>12.38</v>
      </c>
      <c r="V88" s="200">
        <v>0.83</v>
      </c>
      <c r="W88" s="200">
        <v>0.44</v>
      </c>
      <c r="X88" s="200">
        <v>1.4</v>
      </c>
      <c r="Y88" s="200">
        <v>0</v>
      </c>
      <c r="Z88" s="200">
        <v>5.19</v>
      </c>
      <c r="AA88" s="200">
        <v>10.91</v>
      </c>
      <c r="AB88" s="200">
        <v>0</v>
      </c>
      <c r="AC88" s="200">
        <v>0.75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11.05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77.61</v>
      </c>
      <c r="L89" s="200">
        <v>16.05</v>
      </c>
      <c r="M89" s="200">
        <v>0</v>
      </c>
      <c r="N89" s="200">
        <v>1.1299999999999999</v>
      </c>
      <c r="O89" s="200">
        <v>0.94</v>
      </c>
      <c r="P89" s="200">
        <v>2.33</v>
      </c>
      <c r="Q89" s="200">
        <v>0.84</v>
      </c>
      <c r="R89" s="200">
        <v>5</v>
      </c>
      <c r="S89" s="200">
        <v>2.85</v>
      </c>
      <c r="T89" s="200">
        <v>0</v>
      </c>
      <c r="U89" s="200">
        <v>12.38</v>
      </c>
      <c r="V89" s="200">
        <v>0.83</v>
      </c>
      <c r="W89" s="200">
        <v>0.44</v>
      </c>
      <c r="X89" s="200">
        <v>1.4</v>
      </c>
      <c r="Y89" s="200">
        <v>0</v>
      </c>
      <c r="Z89" s="200">
        <v>5.18</v>
      </c>
      <c r="AA89" s="200">
        <v>11.36</v>
      </c>
      <c r="AB89" s="200">
        <v>0</v>
      </c>
      <c r="AC89" s="200">
        <v>0.75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11.05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77.61</v>
      </c>
      <c r="L90" s="200">
        <v>20.39</v>
      </c>
      <c r="M90" s="200">
        <v>0</v>
      </c>
      <c r="N90" s="200">
        <v>1.1299999999999999</v>
      </c>
      <c r="O90" s="200">
        <v>0.94</v>
      </c>
      <c r="P90" s="200">
        <v>2.33</v>
      </c>
      <c r="Q90" s="200">
        <v>0.84</v>
      </c>
      <c r="R90" s="200">
        <v>4.99</v>
      </c>
      <c r="S90" s="200">
        <v>2.85</v>
      </c>
      <c r="T90" s="200">
        <v>0</v>
      </c>
      <c r="U90" s="200">
        <v>12.38</v>
      </c>
      <c r="V90" s="200">
        <v>0.83</v>
      </c>
      <c r="W90" s="200">
        <v>0.44</v>
      </c>
      <c r="X90" s="200">
        <v>1.4</v>
      </c>
      <c r="Y90" s="200">
        <v>0</v>
      </c>
      <c r="Z90" s="200">
        <v>5.18</v>
      </c>
      <c r="AA90" s="200">
        <v>11.36</v>
      </c>
      <c r="AB90" s="200">
        <v>0</v>
      </c>
      <c r="AC90" s="200">
        <v>0.75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11.05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77.61</v>
      </c>
      <c r="L91" s="200">
        <v>20.39</v>
      </c>
      <c r="M91" s="200">
        <v>0</v>
      </c>
      <c r="N91" s="200">
        <v>1.1299999999999999</v>
      </c>
      <c r="O91" s="200">
        <v>0.94</v>
      </c>
      <c r="P91" s="200">
        <v>2.33</v>
      </c>
      <c r="Q91" s="200">
        <v>0.84</v>
      </c>
      <c r="R91" s="200">
        <v>5</v>
      </c>
      <c r="S91" s="200">
        <v>2.85</v>
      </c>
      <c r="T91" s="200">
        <v>0</v>
      </c>
      <c r="U91" s="200">
        <v>12.38</v>
      </c>
      <c r="V91" s="200">
        <v>0.83</v>
      </c>
      <c r="W91" s="200">
        <v>0.44</v>
      </c>
      <c r="X91" s="200">
        <v>1.4</v>
      </c>
      <c r="Y91" s="200">
        <v>0</v>
      </c>
      <c r="Z91" s="200">
        <v>37.950000000000003</v>
      </c>
      <c r="AA91" s="200">
        <v>11.36</v>
      </c>
      <c r="AB91" s="200">
        <v>0</v>
      </c>
      <c r="AC91" s="200">
        <v>0.75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9.83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77.61</v>
      </c>
      <c r="L92" s="200">
        <v>20.39</v>
      </c>
      <c r="M92" s="200">
        <v>0</v>
      </c>
      <c r="N92" s="200">
        <v>1.1299999999999999</v>
      </c>
      <c r="O92" s="200">
        <v>0.94</v>
      </c>
      <c r="P92" s="200">
        <v>2.33</v>
      </c>
      <c r="Q92" s="200">
        <v>0.85</v>
      </c>
      <c r="R92" s="200">
        <v>5</v>
      </c>
      <c r="S92" s="200">
        <v>2.85</v>
      </c>
      <c r="T92" s="200">
        <v>0</v>
      </c>
      <c r="U92" s="200">
        <v>12.38</v>
      </c>
      <c r="V92" s="200">
        <v>0.83</v>
      </c>
      <c r="W92" s="200">
        <v>0.44</v>
      </c>
      <c r="X92" s="200">
        <v>1.4</v>
      </c>
      <c r="Y92" s="200">
        <v>0</v>
      </c>
      <c r="Z92" s="200">
        <v>37.950000000000003</v>
      </c>
      <c r="AA92" s="200">
        <v>11.36</v>
      </c>
      <c r="AB92" s="200">
        <v>0</v>
      </c>
      <c r="AC92" s="200">
        <v>0.48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9.83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77.61</v>
      </c>
      <c r="L93" s="200">
        <v>20.39</v>
      </c>
      <c r="M93" s="200">
        <v>0</v>
      </c>
      <c r="N93" s="200">
        <v>1.1299999999999999</v>
      </c>
      <c r="O93" s="200">
        <v>0.94</v>
      </c>
      <c r="P93" s="200">
        <v>2.33</v>
      </c>
      <c r="Q93" s="200">
        <v>0.84</v>
      </c>
      <c r="R93" s="200">
        <v>5</v>
      </c>
      <c r="S93" s="200">
        <v>2.85</v>
      </c>
      <c r="T93" s="200">
        <v>0</v>
      </c>
      <c r="U93" s="200">
        <v>12.38</v>
      </c>
      <c r="V93" s="200">
        <v>0.2</v>
      </c>
      <c r="W93" s="200">
        <v>0.44</v>
      </c>
      <c r="X93" s="200">
        <v>1.4</v>
      </c>
      <c r="Y93" s="200">
        <v>0</v>
      </c>
      <c r="Z93" s="200">
        <v>37.950000000000003</v>
      </c>
      <c r="AA93" s="200">
        <v>11.36</v>
      </c>
      <c r="AB93" s="200">
        <v>0</v>
      </c>
      <c r="AC93" s="200">
        <v>0.48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9.83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77.61</v>
      </c>
      <c r="L94" s="200">
        <v>20.39</v>
      </c>
      <c r="M94" s="200">
        <v>0</v>
      </c>
      <c r="N94" s="200">
        <v>1.1299999999999999</v>
      </c>
      <c r="O94" s="200">
        <v>0.94</v>
      </c>
      <c r="P94" s="200">
        <v>2.33</v>
      </c>
      <c r="Q94" s="200">
        <v>0.84</v>
      </c>
      <c r="R94" s="200">
        <v>5</v>
      </c>
      <c r="S94" s="200">
        <v>2.85</v>
      </c>
      <c r="T94" s="200">
        <v>0</v>
      </c>
      <c r="U94" s="200">
        <v>12.38</v>
      </c>
      <c r="V94" s="200">
        <v>0.2</v>
      </c>
      <c r="W94" s="200">
        <v>0.44</v>
      </c>
      <c r="X94" s="200">
        <v>1.4</v>
      </c>
      <c r="Y94" s="200">
        <v>0</v>
      </c>
      <c r="Z94" s="200">
        <v>37.950000000000003</v>
      </c>
      <c r="AA94" s="200">
        <v>11.36</v>
      </c>
      <c r="AB94" s="200">
        <v>0</v>
      </c>
      <c r="AC94" s="200">
        <v>0.48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9.83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77.61</v>
      </c>
      <c r="L95" s="200">
        <v>20.39</v>
      </c>
      <c r="M95" s="200">
        <v>0</v>
      </c>
      <c r="N95" s="200">
        <v>1.1299999999999999</v>
      </c>
      <c r="O95" s="200">
        <v>0.94</v>
      </c>
      <c r="P95" s="200">
        <v>2.33</v>
      </c>
      <c r="Q95" s="200">
        <v>0.84</v>
      </c>
      <c r="R95" s="200">
        <v>5</v>
      </c>
      <c r="S95" s="200">
        <v>2.85</v>
      </c>
      <c r="T95" s="200">
        <v>0</v>
      </c>
      <c r="U95" s="200">
        <v>12.38</v>
      </c>
      <c r="V95" s="200">
        <v>0.2</v>
      </c>
      <c r="W95" s="200">
        <v>0.44</v>
      </c>
      <c r="X95" s="200">
        <v>1.4</v>
      </c>
      <c r="Y95" s="200">
        <v>0</v>
      </c>
      <c r="Z95" s="200">
        <v>37.950000000000003</v>
      </c>
      <c r="AA95" s="200">
        <v>11.36</v>
      </c>
      <c r="AB95" s="200">
        <v>0</v>
      </c>
      <c r="AC95" s="200">
        <v>0.48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9.83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77.61</v>
      </c>
      <c r="L96" s="200">
        <v>20.39</v>
      </c>
      <c r="M96" s="200">
        <v>0</v>
      </c>
      <c r="N96" s="200">
        <v>1.1299999999999999</v>
      </c>
      <c r="O96" s="200">
        <v>0.94</v>
      </c>
      <c r="P96" s="200">
        <v>2.33</v>
      </c>
      <c r="Q96" s="200">
        <v>0.84</v>
      </c>
      <c r="R96" s="200">
        <v>5</v>
      </c>
      <c r="S96" s="200">
        <v>2.85</v>
      </c>
      <c r="T96" s="200">
        <v>0</v>
      </c>
      <c r="U96" s="200">
        <v>12.38</v>
      </c>
      <c r="V96" s="200">
        <v>0.2</v>
      </c>
      <c r="W96" s="200">
        <v>0.44</v>
      </c>
      <c r="X96" s="200">
        <v>1.4</v>
      </c>
      <c r="Y96" s="200">
        <v>0</v>
      </c>
      <c r="Z96" s="200">
        <v>37.950000000000003</v>
      </c>
      <c r="AA96" s="200">
        <v>11.36</v>
      </c>
      <c r="AB96" s="200">
        <v>0</v>
      </c>
      <c r="AC96" s="200">
        <v>0.48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9.83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77.61</v>
      </c>
      <c r="L97" s="200">
        <v>20.329999999999998</v>
      </c>
      <c r="M97" s="200">
        <v>0</v>
      </c>
      <c r="N97" s="200">
        <v>1.1299999999999999</v>
      </c>
      <c r="O97" s="200">
        <v>0.94</v>
      </c>
      <c r="P97" s="200">
        <v>2.33</v>
      </c>
      <c r="Q97" s="200">
        <v>0.85</v>
      </c>
      <c r="R97" s="200">
        <v>4.99</v>
      </c>
      <c r="S97" s="200">
        <v>2.85</v>
      </c>
      <c r="T97" s="200">
        <v>0</v>
      </c>
      <c r="U97" s="200">
        <v>12.38</v>
      </c>
      <c r="V97" s="200">
        <v>0.2</v>
      </c>
      <c r="W97" s="200">
        <v>0.44</v>
      </c>
      <c r="X97" s="200">
        <v>1.4</v>
      </c>
      <c r="Y97" s="200">
        <v>0</v>
      </c>
      <c r="Z97" s="200">
        <v>37.950000000000003</v>
      </c>
      <c r="AA97" s="200">
        <v>11.36</v>
      </c>
      <c r="AB97" s="200">
        <v>0</v>
      </c>
      <c r="AC97" s="200">
        <v>0.48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9.83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77.61</v>
      </c>
      <c r="L98" s="200">
        <v>20.329999999999998</v>
      </c>
      <c r="M98" s="200">
        <v>0</v>
      </c>
      <c r="N98" s="200">
        <v>1.1299999999999999</v>
      </c>
      <c r="O98" s="200">
        <v>0.94</v>
      </c>
      <c r="P98" s="200">
        <v>2.33</v>
      </c>
      <c r="Q98" s="200">
        <v>0.85</v>
      </c>
      <c r="R98" s="200">
        <v>4.99</v>
      </c>
      <c r="S98" s="200">
        <v>2.85</v>
      </c>
      <c r="T98" s="200">
        <v>0</v>
      </c>
      <c r="U98" s="200">
        <v>12.38</v>
      </c>
      <c r="V98" s="200">
        <v>0.2</v>
      </c>
      <c r="W98" s="200">
        <v>0.44</v>
      </c>
      <c r="X98" s="200">
        <v>1.4</v>
      </c>
      <c r="Y98" s="200">
        <v>0</v>
      </c>
      <c r="Z98" s="200">
        <v>37.950000000000003</v>
      </c>
      <c r="AA98" s="200">
        <v>11.36</v>
      </c>
      <c r="AB98" s="200">
        <v>0</v>
      </c>
      <c r="AC98" s="200">
        <v>0.48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9.83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1.4484674999999998</v>
      </c>
      <c r="L99">
        <f t="shared" si="0"/>
        <v>0.35782250000000049</v>
      </c>
      <c r="M99">
        <f t="shared" si="0"/>
        <v>0</v>
      </c>
      <c r="N99">
        <f t="shared" si="0"/>
        <v>2.7119999999999971E-2</v>
      </c>
      <c r="O99">
        <f t="shared" si="0"/>
        <v>2.2559999999999969E-2</v>
      </c>
      <c r="P99">
        <f t="shared" si="0"/>
        <v>6.5180000000000057E-2</v>
      </c>
      <c r="Q99">
        <f t="shared" si="0"/>
        <v>1.5047500000000007E-2</v>
      </c>
      <c r="R99">
        <f t="shared" si="0"/>
        <v>6.7592500000000055E-2</v>
      </c>
      <c r="S99">
        <f t="shared" si="0"/>
        <v>4.9757499999999968E-2</v>
      </c>
      <c r="T99">
        <f t="shared" si="0"/>
        <v>0</v>
      </c>
      <c r="U99">
        <f t="shared" si="0"/>
        <v>0.29712000000000027</v>
      </c>
      <c r="V99">
        <f t="shared" si="0"/>
        <v>2.0477499999999989E-2</v>
      </c>
      <c r="W99">
        <f t="shared" si="0"/>
        <v>3.8962499999999949E-2</v>
      </c>
      <c r="X99">
        <f t="shared" si="0"/>
        <v>0.11736499999999961</v>
      </c>
      <c r="Y99">
        <f t="shared" si="0"/>
        <v>0</v>
      </c>
      <c r="Z99">
        <f t="shared" si="0"/>
        <v>0.43975500000000045</v>
      </c>
      <c r="AA99">
        <f t="shared" si="0"/>
        <v>0.17015250000000026</v>
      </c>
      <c r="AB99">
        <f t="shared" si="0"/>
        <v>0</v>
      </c>
      <c r="AC99">
        <f t="shared" si="0"/>
        <v>1.8085000000000021E-2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0.25962000000000007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5.4539999999999997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8</v>
      </c>
      <c r="C28" s="94">
        <f>'IDT-1 Calculation'!DG28</f>
        <v>-3.387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-4.6130000000000004</v>
      </c>
      <c r="G28" s="99">
        <f t="shared" si="0"/>
        <v>0</v>
      </c>
    </row>
    <row r="29" spans="1:7">
      <c r="A29" s="98" t="s">
        <v>71</v>
      </c>
      <c r="B29" s="94">
        <f>'IDT-1 Calculation'!DF29</f>
        <v>95</v>
      </c>
      <c r="C29" s="94">
        <f>'IDT-1 Calculation'!DG29</f>
        <v>-25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-70</v>
      </c>
      <c r="G29" s="99">
        <f t="shared" si="0"/>
        <v>0</v>
      </c>
    </row>
    <row r="30" spans="1:7">
      <c r="A30" s="98" t="s">
        <v>72</v>
      </c>
      <c r="B30" s="94">
        <f>'IDT-1 Calculation'!DF30</f>
        <v>99</v>
      </c>
      <c r="C30" s="94">
        <f>'IDT-1 Calculation'!DG30</f>
        <v>-5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-94</v>
      </c>
      <c r="G30" s="99">
        <f t="shared" si="0"/>
        <v>0</v>
      </c>
    </row>
    <row r="31" spans="1:7">
      <c r="A31" s="98" t="s">
        <v>73</v>
      </c>
      <c r="B31" s="94">
        <f>'IDT-1 Calculation'!DF31</f>
        <v>61.021999999999998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-61.021999999999998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21.875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-21.875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51</v>
      </c>
      <c r="C75" s="94">
        <f>'IDT-1 Calculation'!DG75</f>
        <v>-20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-31</v>
      </c>
      <c r="G75" s="99">
        <f t="shared" si="1"/>
        <v>0</v>
      </c>
    </row>
    <row r="76" spans="1:7">
      <c r="A76" s="98" t="s">
        <v>118</v>
      </c>
      <c r="B76" s="94">
        <f>'IDT-1 Calculation'!DF76</f>
        <v>29.213000000000001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-29.213000000000001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27.891999999999999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-27.891999999999999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28.88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-28.88</v>
      </c>
      <c r="G78" s="99">
        <f t="shared" si="1"/>
        <v>0</v>
      </c>
    </row>
    <row r="79" spans="1:7">
      <c r="A79" s="98" t="s">
        <v>121</v>
      </c>
      <c r="B79" s="94">
        <f>'IDT-1 Calculation'!DF79</f>
        <v>10.106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-10.106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15.25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-15.25</v>
      </c>
      <c r="G81" s="99">
        <f t="shared" si="1"/>
        <v>0</v>
      </c>
    </row>
    <row r="82" spans="1:7">
      <c r="A82" s="98" t="s">
        <v>124</v>
      </c>
      <c r="B82" s="94">
        <f>'IDT-1 Calculation'!DF82</f>
        <v>21.091999999999999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-21.091999999999999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164.99199999999999</v>
      </c>
      <c r="C83" s="94">
        <f>'IDT-1 Calculation'!DG83</f>
        <v>-105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-59.991999999999997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177</v>
      </c>
      <c r="C84" s="94">
        <f>'IDT-1 Calculation'!DG84</f>
        <v>-89.317999999999998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-87.682000000000002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160</v>
      </c>
      <c r="C85" s="94">
        <f>'IDT-1 Calculation'!DG85</f>
        <v>-67.738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-92.262</v>
      </c>
      <c r="G85" s="99">
        <f t="shared" si="1"/>
        <v>0</v>
      </c>
    </row>
    <row r="86" spans="1:7">
      <c r="A86" s="98" t="s">
        <v>128</v>
      </c>
      <c r="B86" s="94">
        <f>'IDT-1 Calculation'!DF86</f>
        <v>143</v>
      </c>
      <c r="C86" s="94">
        <f>'IDT-1 Calculation'!DG86</f>
        <v>-60.540999999999997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-82.459000000000003</v>
      </c>
      <c r="G86" s="99">
        <f t="shared" si="1"/>
        <v>0</v>
      </c>
    </row>
    <row r="87" spans="1:7">
      <c r="A87" s="98" t="s">
        <v>129</v>
      </c>
      <c r="B87" s="94">
        <f>'IDT-1 Calculation'!DF87</f>
        <v>118</v>
      </c>
      <c r="C87" s="94">
        <f>'IDT-1 Calculation'!DG87</f>
        <v>-49.957000000000001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-68.043000000000006</v>
      </c>
      <c r="G87" s="99">
        <f t="shared" si="1"/>
        <v>0</v>
      </c>
    </row>
    <row r="88" spans="1:7">
      <c r="A88" s="98" t="s">
        <v>130</v>
      </c>
      <c r="B88" s="94">
        <f>'IDT-1 Calculation'!DF88</f>
        <v>75</v>
      </c>
      <c r="C88" s="94">
        <f>'IDT-1 Calculation'!DG88</f>
        <v>-31.751999999999999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-43.247999999999998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42</v>
      </c>
      <c r="C89" s="94">
        <f>'IDT-1 Calculation'!DG89</f>
        <v>-17.780999999999999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-24.219000000000001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24</v>
      </c>
      <c r="C90" s="94">
        <f>'IDT-1 Calculation'!DG90</f>
        <v>-10.161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-13.839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0.34308050000000001</v>
      </c>
      <c r="C99" s="110">
        <f>SUM(C3:C98)/4000</f>
        <v>-0.12140875</v>
      </c>
      <c r="D99" s="110">
        <f>SUM(D3:D98)/4000</f>
        <v>0</v>
      </c>
      <c r="E99" s="110">
        <f>SUM(E3:E98)/4000</f>
        <v>0</v>
      </c>
      <c r="F99" s="110">
        <f>SUM(F3:F98)/4000</f>
        <v>-0.22167175000000003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23.03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23.03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23.03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23.03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23.03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23.03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23.03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23.03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23.03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23.03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23.03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23.03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23.03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23.03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23.03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23.03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23.03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23.03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23.03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23.03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23.03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23.03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23.03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23.03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23.03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23.03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23.03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23.03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23.03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23.03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23.03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23.03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23.03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23.03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23.03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23.03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23.03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23.03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23.03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23.03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0.55271999999999988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92.11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92.11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92.11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92.11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92.11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92.11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92.11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92.11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92.11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92.11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92.11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92.11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92.11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92.11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92.11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92.11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92.11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92.11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92.11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92.11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92.11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92.11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92.11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92.11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92.11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92.11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92.11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92.11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92.11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92.11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92.11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92.11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92.11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92.11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92.11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92.11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92.11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92.11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92.11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92.11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92.11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92.11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92.11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92.11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92.11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92.11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92.11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92.11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92.11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92.11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92.11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92.11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92.11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92.11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92.11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92.11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2.2106399999999979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4.3899999999999997</v>
      </c>
      <c r="L3" s="200">
        <v>180.63</v>
      </c>
      <c r="M3" s="200">
        <v>1.06</v>
      </c>
      <c r="N3" s="200">
        <v>1.36</v>
      </c>
      <c r="O3" s="200">
        <v>0</v>
      </c>
      <c r="P3" s="200">
        <v>1.42</v>
      </c>
      <c r="Q3" s="200">
        <v>1.1200000000000001</v>
      </c>
      <c r="R3" s="200">
        <v>6.56</v>
      </c>
      <c r="S3" s="200">
        <v>3.82</v>
      </c>
      <c r="T3" s="200">
        <v>0</v>
      </c>
      <c r="U3" s="200">
        <v>0.96</v>
      </c>
      <c r="V3" s="200">
        <v>1.21</v>
      </c>
      <c r="W3" s="200">
        <v>6.5</v>
      </c>
      <c r="X3" s="200">
        <v>21.23</v>
      </c>
      <c r="Y3" s="200">
        <v>0</v>
      </c>
      <c r="Z3" s="200">
        <v>29.56</v>
      </c>
      <c r="AA3" s="200">
        <v>19.97</v>
      </c>
      <c r="AB3" s="200">
        <v>0</v>
      </c>
      <c r="AC3" s="200">
        <v>0.63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15.15</v>
      </c>
      <c r="AL3" s="200">
        <v>0</v>
      </c>
      <c r="AM3" s="200">
        <v>0</v>
      </c>
      <c r="AN3" s="200">
        <v>0</v>
      </c>
      <c r="AO3" s="200">
        <v>274.62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4.3899999999999997</v>
      </c>
      <c r="L4" s="200">
        <v>180.63</v>
      </c>
      <c r="M4" s="200">
        <v>1.06</v>
      </c>
      <c r="N4" s="200">
        <v>1.36</v>
      </c>
      <c r="O4" s="200">
        <v>0</v>
      </c>
      <c r="P4" s="200">
        <v>1.42</v>
      </c>
      <c r="Q4" s="200">
        <v>1.1200000000000001</v>
      </c>
      <c r="R4" s="200">
        <v>6.56</v>
      </c>
      <c r="S4" s="200">
        <v>3.82</v>
      </c>
      <c r="T4" s="200">
        <v>0</v>
      </c>
      <c r="U4" s="200">
        <v>0.96</v>
      </c>
      <c r="V4" s="200">
        <v>2.0299999999999998</v>
      </c>
      <c r="W4" s="200">
        <v>6.5</v>
      </c>
      <c r="X4" s="200">
        <v>21.23</v>
      </c>
      <c r="Y4" s="200">
        <v>0</v>
      </c>
      <c r="Z4" s="200">
        <v>58.44</v>
      </c>
      <c r="AA4" s="200">
        <v>19.97</v>
      </c>
      <c r="AB4" s="200">
        <v>0</v>
      </c>
      <c r="AC4" s="200">
        <v>0.63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15.15</v>
      </c>
      <c r="AL4" s="200">
        <v>0</v>
      </c>
      <c r="AM4" s="200">
        <v>0</v>
      </c>
      <c r="AN4" s="200">
        <v>0</v>
      </c>
      <c r="AO4" s="200">
        <v>274.62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4.3899999999999997</v>
      </c>
      <c r="L5" s="200">
        <v>180.63</v>
      </c>
      <c r="M5" s="200">
        <v>1.06</v>
      </c>
      <c r="N5" s="200">
        <v>1.36</v>
      </c>
      <c r="O5" s="200">
        <v>0</v>
      </c>
      <c r="P5" s="200">
        <v>1.48</v>
      </c>
      <c r="Q5" s="200">
        <v>1.1200000000000001</v>
      </c>
      <c r="R5" s="200">
        <v>6.56</v>
      </c>
      <c r="S5" s="200">
        <v>3.82</v>
      </c>
      <c r="T5" s="200">
        <v>0</v>
      </c>
      <c r="U5" s="200">
        <v>0.96</v>
      </c>
      <c r="V5" s="200">
        <v>2.2000000000000002</v>
      </c>
      <c r="W5" s="200">
        <v>6.5</v>
      </c>
      <c r="X5" s="200">
        <v>21.23</v>
      </c>
      <c r="Y5" s="200">
        <v>0</v>
      </c>
      <c r="Z5" s="200">
        <v>58.44</v>
      </c>
      <c r="AA5" s="200">
        <v>19.97</v>
      </c>
      <c r="AB5" s="200">
        <v>0</v>
      </c>
      <c r="AC5" s="200">
        <v>0.63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15.15</v>
      </c>
      <c r="AL5" s="200">
        <v>0</v>
      </c>
      <c r="AM5" s="200">
        <v>0</v>
      </c>
      <c r="AN5" s="200">
        <v>0</v>
      </c>
      <c r="AO5" s="200">
        <v>274.62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4.3899999999999997</v>
      </c>
      <c r="L6" s="200">
        <v>180.63</v>
      </c>
      <c r="M6" s="200">
        <v>1.06</v>
      </c>
      <c r="N6" s="200">
        <v>1.36</v>
      </c>
      <c r="O6" s="200">
        <v>0</v>
      </c>
      <c r="P6" s="200">
        <v>1.44</v>
      </c>
      <c r="Q6" s="200">
        <v>1.1200000000000001</v>
      </c>
      <c r="R6" s="200">
        <v>6.56</v>
      </c>
      <c r="S6" s="200">
        <v>3.82</v>
      </c>
      <c r="T6" s="200">
        <v>0</v>
      </c>
      <c r="U6" s="200">
        <v>0.96</v>
      </c>
      <c r="V6" s="200">
        <v>2.2000000000000002</v>
      </c>
      <c r="W6" s="200">
        <v>6.5</v>
      </c>
      <c r="X6" s="200">
        <v>21.23</v>
      </c>
      <c r="Y6" s="200">
        <v>0</v>
      </c>
      <c r="Z6" s="200">
        <v>58.44</v>
      </c>
      <c r="AA6" s="200">
        <v>19.97</v>
      </c>
      <c r="AB6" s="200">
        <v>0</v>
      </c>
      <c r="AC6" s="200">
        <v>0.63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15.15</v>
      </c>
      <c r="AL6" s="200">
        <v>0</v>
      </c>
      <c r="AM6" s="200">
        <v>0</v>
      </c>
      <c r="AN6" s="200">
        <v>0</v>
      </c>
      <c r="AO6" s="200">
        <v>274.62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4.3899999999999997</v>
      </c>
      <c r="L7" s="200">
        <v>180.63</v>
      </c>
      <c r="M7" s="200">
        <v>1.06</v>
      </c>
      <c r="N7" s="200">
        <v>1.36</v>
      </c>
      <c r="O7" s="200">
        <v>0</v>
      </c>
      <c r="P7" s="200">
        <v>1.44</v>
      </c>
      <c r="Q7" s="200">
        <v>1.1200000000000001</v>
      </c>
      <c r="R7" s="200">
        <v>6.56</v>
      </c>
      <c r="S7" s="200">
        <v>3.82</v>
      </c>
      <c r="T7" s="200">
        <v>0</v>
      </c>
      <c r="U7" s="200">
        <v>0.96</v>
      </c>
      <c r="V7" s="200">
        <v>2.2000000000000002</v>
      </c>
      <c r="W7" s="200">
        <v>6.5</v>
      </c>
      <c r="X7" s="200">
        <v>21.23</v>
      </c>
      <c r="Y7" s="200">
        <v>0</v>
      </c>
      <c r="Z7" s="200">
        <v>58.44</v>
      </c>
      <c r="AA7" s="200">
        <v>19.97</v>
      </c>
      <c r="AB7" s="200">
        <v>0</v>
      </c>
      <c r="AC7" s="200">
        <v>0.63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15.15</v>
      </c>
      <c r="AL7" s="200">
        <v>0</v>
      </c>
      <c r="AM7" s="200">
        <v>0</v>
      </c>
      <c r="AN7" s="200">
        <v>0</v>
      </c>
      <c r="AO7" s="200">
        <v>274.62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4.3899999999999997</v>
      </c>
      <c r="L8" s="200">
        <v>180.63</v>
      </c>
      <c r="M8" s="200">
        <v>1.06</v>
      </c>
      <c r="N8" s="200">
        <v>1.36</v>
      </c>
      <c r="O8" s="200">
        <v>0</v>
      </c>
      <c r="P8" s="200">
        <v>1.44</v>
      </c>
      <c r="Q8" s="200">
        <v>1.1200000000000001</v>
      </c>
      <c r="R8" s="200">
        <v>6.56</v>
      </c>
      <c r="S8" s="200">
        <v>3.82</v>
      </c>
      <c r="T8" s="200">
        <v>0</v>
      </c>
      <c r="U8" s="200">
        <v>0.96</v>
      </c>
      <c r="V8" s="200">
        <v>2.2000000000000002</v>
      </c>
      <c r="W8" s="200">
        <v>6.5</v>
      </c>
      <c r="X8" s="200">
        <v>21.23</v>
      </c>
      <c r="Y8" s="200">
        <v>0</v>
      </c>
      <c r="Z8" s="200">
        <v>58.44</v>
      </c>
      <c r="AA8" s="200">
        <v>19.97</v>
      </c>
      <c r="AB8" s="200">
        <v>0</v>
      </c>
      <c r="AC8" s="200">
        <v>0.63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15.15</v>
      </c>
      <c r="AL8" s="200">
        <v>0</v>
      </c>
      <c r="AM8" s="200">
        <v>0</v>
      </c>
      <c r="AN8" s="200">
        <v>0</v>
      </c>
      <c r="AO8" s="200">
        <v>274.62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4.3899999999999997</v>
      </c>
      <c r="L9" s="200">
        <v>180.63</v>
      </c>
      <c r="M9" s="200">
        <v>1.06</v>
      </c>
      <c r="N9" s="200">
        <v>1.36</v>
      </c>
      <c r="O9" s="200">
        <v>0</v>
      </c>
      <c r="P9" s="200">
        <v>1.44</v>
      </c>
      <c r="Q9" s="200">
        <v>1.1200000000000001</v>
      </c>
      <c r="R9" s="200">
        <v>6.56</v>
      </c>
      <c r="S9" s="200">
        <v>3.82</v>
      </c>
      <c r="T9" s="200">
        <v>0</v>
      </c>
      <c r="U9" s="200">
        <v>0.96</v>
      </c>
      <c r="V9" s="200">
        <v>2.2000000000000002</v>
      </c>
      <c r="W9" s="200">
        <v>6.5</v>
      </c>
      <c r="X9" s="200">
        <v>21.23</v>
      </c>
      <c r="Y9" s="200">
        <v>0</v>
      </c>
      <c r="Z9" s="200">
        <v>58.44</v>
      </c>
      <c r="AA9" s="200">
        <v>19.97</v>
      </c>
      <c r="AB9" s="200">
        <v>0</v>
      </c>
      <c r="AC9" s="200">
        <v>0.63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15.15</v>
      </c>
      <c r="AL9" s="200">
        <v>0</v>
      </c>
      <c r="AM9" s="200">
        <v>0</v>
      </c>
      <c r="AN9" s="200">
        <v>0</v>
      </c>
      <c r="AO9" s="200">
        <v>274.62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4.3899999999999997</v>
      </c>
      <c r="L10" s="200">
        <v>180.63</v>
      </c>
      <c r="M10" s="200">
        <v>1.06</v>
      </c>
      <c r="N10" s="200">
        <v>1.36</v>
      </c>
      <c r="O10" s="200">
        <v>0</v>
      </c>
      <c r="P10" s="200">
        <v>1.44</v>
      </c>
      <c r="Q10" s="200">
        <v>1.1200000000000001</v>
      </c>
      <c r="R10" s="200">
        <v>6.56</v>
      </c>
      <c r="S10" s="200">
        <v>3.82</v>
      </c>
      <c r="T10" s="200">
        <v>0</v>
      </c>
      <c r="U10" s="200">
        <v>0.96</v>
      </c>
      <c r="V10" s="200">
        <v>2.2000000000000002</v>
      </c>
      <c r="W10" s="200">
        <v>6.5</v>
      </c>
      <c r="X10" s="200">
        <v>21.23</v>
      </c>
      <c r="Y10" s="200">
        <v>0</v>
      </c>
      <c r="Z10" s="200">
        <v>58.44</v>
      </c>
      <c r="AA10" s="200">
        <v>19.97</v>
      </c>
      <c r="AB10" s="200">
        <v>0</v>
      </c>
      <c r="AC10" s="200">
        <v>0.63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15.15</v>
      </c>
      <c r="AL10" s="200">
        <v>0</v>
      </c>
      <c r="AM10" s="200">
        <v>0</v>
      </c>
      <c r="AN10" s="200">
        <v>0</v>
      </c>
      <c r="AO10" s="200">
        <v>274.62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4.3899999999999997</v>
      </c>
      <c r="L11" s="200">
        <v>180.63</v>
      </c>
      <c r="M11" s="200">
        <v>1.06</v>
      </c>
      <c r="N11" s="200">
        <v>1.36</v>
      </c>
      <c r="O11" s="200">
        <v>0</v>
      </c>
      <c r="P11" s="200">
        <v>1.44</v>
      </c>
      <c r="Q11" s="200">
        <v>1.1200000000000001</v>
      </c>
      <c r="R11" s="200">
        <v>6.56</v>
      </c>
      <c r="S11" s="200">
        <v>3.82</v>
      </c>
      <c r="T11" s="200">
        <v>0</v>
      </c>
      <c r="U11" s="200">
        <v>0.96</v>
      </c>
      <c r="V11" s="200">
        <v>2.2000000000000002</v>
      </c>
      <c r="W11" s="200">
        <v>6.5</v>
      </c>
      <c r="X11" s="200">
        <v>21.23</v>
      </c>
      <c r="Y11" s="200">
        <v>0</v>
      </c>
      <c r="Z11" s="200">
        <v>58.44</v>
      </c>
      <c r="AA11" s="200">
        <v>19.97</v>
      </c>
      <c r="AB11" s="200">
        <v>0</v>
      </c>
      <c r="AC11" s="200">
        <v>0.63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15.15</v>
      </c>
      <c r="AL11" s="200">
        <v>0</v>
      </c>
      <c r="AM11" s="200">
        <v>0</v>
      </c>
      <c r="AN11" s="200">
        <v>0</v>
      </c>
      <c r="AO11" s="200">
        <v>274.62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4.3899999999999997</v>
      </c>
      <c r="L12" s="200">
        <v>180.63</v>
      </c>
      <c r="M12" s="200">
        <v>1.06</v>
      </c>
      <c r="N12" s="200">
        <v>1.36</v>
      </c>
      <c r="O12" s="200">
        <v>0</v>
      </c>
      <c r="P12" s="200">
        <v>1.44</v>
      </c>
      <c r="Q12" s="200">
        <v>1.1200000000000001</v>
      </c>
      <c r="R12" s="200">
        <v>6.56</v>
      </c>
      <c r="S12" s="200">
        <v>3.82</v>
      </c>
      <c r="T12" s="200">
        <v>0</v>
      </c>
      <c r="U12" s="200">
        <v>0.96</v>
      </c>
      <c r="V12" s="200">
        <v>2.2000000000000002</v>
      </c>
      <c r="W12" s="200">
        <v>6.5</v>
      </c>
      <c r="X12" s="200">
        <v>21.23</v>
      </c>
      <c r="Y12" s="200">
        <v>0</v>
      </c>
      <c r="Z12" s="200">
        <v>58.44</v>
      </c>
      <c r="AA12" s="200">
        <v>19.97</v>
      </c>
      <c r="AB12" s="200">
        <v>0</v>
      </c>
      <c r="AC12" s="200">
        <v>0.63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15.15</v>
      </c>
      <c r="AL12" s="200">
        <v>0</v>
      </c>
      <c r="AM12" s="200">
        <v>0</v>
      </c>
      <c r="AN12" s="200">
        <v>0</v>
      </c>
      <c r="AO12" s="200">
        <v>274.62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4.3899999999999997</v>
      </c>
      <c r="L13" s="200">
        <v>180.63</v>
      </c>
      <c r="M13" s="200">
        <v>1.06</v>
      </c>
      <c r="N13" s="200">
        <v>1.36</v>
      </c>
      <c r="O13" s="200">
        <v>0</v>
      </c>
      <c r="P13" s="200">
        <v>1.44</v>
      </c>
      <c r="Q13" s="200">
        <v>1.1200000000000001</v>
      </c>
      <c r="R13" s="200">
        <v>6.56</v>
      </c>
      <c r="S13" s="200">
        <v>3.82</v>
      </c>
      <c r="T13" s="200">
        <v>0</v>
      </c>
      <c r="U13" s="200">
        <v>0.96</v>
      </c>
      <c r="V13" s="200">
        <v>2.2000000000000002</v>
      </c>
      <c r="W13" s="200">
        <v>6.5</v>
      </c>
      <c r="X13" s="200">
        <v>21.23</v>
      </c>
      <c r="Y13" s="200">
        <v>0</v>
      </c>
      <c r="Z13" s="200">
        <v>58.44</v>
      </c>
      <c r="AA13" s="200">
        <v>19.97</v>
      </c>
      <c r="AB13" s="200">
        <v>0</v>
      </c>
      <c r="AC13" s="200">
        <v>0.63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15.15</v>
      </c>
      <c r="AL13" s="200">
        <v>0</v>
      </c>
      <c r="AM13" s="200">
        <v>0</v>
      </c>
      <c r="AN13" s="200">
        <v>0</v>
      </c>
      <c r="AO13" s="200">
        <v>274.62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4.3899999999999997</v>
      </c>
      <c r="L14" s="200">
        <v>180.63</v>
      </c>
      <c r="M14" s="200">
        <v>1.06</v>
      </c>
      <c r="N14" s="200">
        <v>1.36</v>
      </c>
      <c r="O14" s="200">
        <v>0</v>
      </c>
      <c r="P14" s="200">
        <v>1.44</v>
      </c>
      <c r="Q14" s="200">
        <v>1.1200000000000001</v>
      </c>
      <c r="R14" s="200">
        <v>6.56</v>
      </c>
      <c r="S14" s="200">
        <v>3.82</v>
      </c>
      <c r="T14" s="200">
        <v>0</v>
      </c>
      <c r="U14" s="200">
        <v>0.96</v>
      </c>
      <c r="V14" s="200">
        <v>2.2000000000000002</v>
      </c>
      <c r="W14" s="200">
        <v>6.5</v>
      </c>
      <c r="X14" s="200">
        <v>21.23</v>
      </c>
      <c r="Y14" s="200">
        <v>0</v>
      </c>
      <c r="Z14" s="200">
        <v>58.44</v>
      </c>
      <c r="AA14" s="200">
        <v>19.97</v>
      </c>
      <c r="AB14" s="200">
        <v>0</v>
      </c>
      <c r="AC14" s="200">
        <v>0.63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15.15</v>
      </c>
      <c r="AL14" s="200">
        <v>0</v>
      </c>
      <c r="AM14" s="200">
        <v>0</v>
      </c>
      <c r="AN14" s="200">
        <v>0</v>
      </c>
      <c r="AO14" s="200">
        <v>274.62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4.3899999999999997</v>
      </c>
      <c r="L15" s="200">
        <v>180.63</v>
      </c>
      <c r="M15" s="200">
        <v>1.06</v>
      </c>
      <c r="N15" s="200">
        <v>1.36</v>
      </c>
      <c r="O15" s="200">
        <v>0</v>
      </c>
      <c r="P15" s="200">
        <v>1.44</v>
      </c>
      <c r="Q15" s="200">
        <v>1.1200000000000001</v>
      </c>
      <c r="R15" s="200">
        <v>6.56</v>
      </c>
      <c r="S15" s="200">
        <v>3.82</v>
      </c>
      <c r="T15" s="200">
        <v>0</v>
      </c>
      <c r="U15" s="200">
        <v>0.96</v>
      </c>
      <c r="V15" s="200">
        <v>2.2000000000000002</v>
      </c>
      <c r="W15" s="200">
        <v>6.5</v>
      </c>
      <c r="X15" s="200">
        <v>21.23</v>
      </c>
      <c r="Y15" s="200">
        <v>0</v>
      </c>
      <c r="Z15" s="200">
        <v>58.44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15.15</v>
      </c>
      <c r="AL15" s="200">
        <v>0</v>
      </c>
      <c r="AM15" s="200">
        <v>0</v>
      </c>
      <c r="AN15" s="200">
        <v>0</v>
      </c>
      <c r="AO15" s="200">
        <v>274.62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4.3899999999999997</v>
      </c>
      <c r="L16" s="200">
        <v>180.63</v>
      </c>
      <c r="M16" s="200">
        <v>1.06</v>
      </c>
      <c r="N16" s="200">
        <v>1.36</v>
      </c>
      <c r="O16" s="200">
        <v>0</v>
      </c>
      <c r="P16" s="200">
        <v>1.44</v>
      </c>
      <c r="Q16" s="200">
        <v>1.1200000000000001</v>
      </c>
      <c r="R16" s="200">
        <v>6.56</v>
      </c>
      <c r="S16" s="200">
        <v>3.82</v>
      </c>
      <c r="T16" s="200">
        <v>0</v>
      </c>
      <c r="U16" s="200">
        <v>0.96</v>
      </c>
      <c r="V16" s="200">
        <v>2.2000000000000002</v>
      </c>
      <c r="W16" s="200">
        <v>6.5</v>
      </c>
      <c r="X16" s="200">
        <v>21.23</v>
      </c>
      <c r="Y16" s="200">
        <v>0</v>
      </c>
      <c r="Z16" s="200">
        <v>58.44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15.15</v>
      </c>
      <c r="AL16" s="200">
        <v>0</v>
      </c>
      <c r="AM16" s="200">
        <v>0</v>
      </c>
      <c r="AN16" s="200">
        <v>0</v>
      </c>
      <c r="AO16" s="200">
        <v>274.62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4.3899999999999997</v>
      </c>
      <c r="L17" s="200">
        <v>180.63</v>
      </c>
      <c r="M17" s="200">
        <v>1.06</v>
      </c>
      <c r="N17" s="200">
        <v>1.36</v>
      </c>
      <c r="O17" s="200">
        <v>0</v>
      </c>
      <c r="P17" s="200">
        <v>1.44</v>
      </c>
      <c r="Q17" s="200">
        <v>1.1200000000000001</v>
      </c>
      <c r="R17" s="200">
        <v>6.56</v>
      </c>
      <c r="S17" s="200">
        <v>3.82</v>
      </c>
      <c r="T17" s="200">
        <v>0</v>
      </c>
      <c r="U17" s="200">
        <v>0.96</v>
      </c>
      <c r="V17" s="200">
        <v>2.2000000000000002</v>
      </c>
      <c r="W17" s="200">
        <v>6.5</v>
      </c>
      <c r="X17" s="200">
        <v>21.23</v>
      </c>
      <c r="Y17" s="200">
        <v>0</v>
      </c>
      <c r="Z17" s="200">
        <v>58.44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15.15</v>
      </c>
      <c r="AL17" s="200">
        <v>0</v>
      </c>
      <c r="AM17" s="200">
        <v>0</v>
      </c>
      <c r="AN17" s="200">
        <v>0</v>
      </c>
      <c r="AO17" s="200">
        <v>274.62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4.3899999999999997</v>
      </c>
      <c r="L18" s="200">
        <v>180.63</v>
      </c>
      <c r="M18" s="200">
        <v>1.06</v>
      </c>
      <c r="N18" s="200">
        <v>1.36</v>
      </c>
      <c r="O18" s="200">
        <v>0</v>
      </c>
      <c r="P18" s="200">
        <v>1.44</v>
      </c>
      <c r="Q18" s="200">
        <v>1.1200000000000001</v>
      </c>
      <c r="R18" s="200">
        <v>6.56</v>
      </c>
      <c r="S18" s="200">
        <v>3.82</v>
      </c>
      <c r="T18" s="200">
        <v>0</v>
      </c>
      <c r="U18" s="200">
        <v>0.96</v>
      </c>
      <c r="V18" s="200">
        <v>2.2000000000000002</v>
      </c>
      <c r="W18" s="200">
        <v>6.5</v>
      </c>
      <c r="X18" s="200">
        <v>21.23</v>
      </c>
      <c r="Y18" s="200">
        <v>0</v>
      </c>
      <c r="Z18" s="200">
        <v>58.44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15.15</v>
      </c>
      <c r="AL18" s="200">
        <v>0</v>
      </c>
      <c r="AM18" s="200">
        <v>0</v>
      </c>
      <c r="AN18" s="200">
        <v>0</v>
      </c>
      <c r="AO18" s="200">
        <v>274.62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4.3899999999999997</v>
      </c>
      <c r="L19" s="200">
        <v>180.63</v>
      </c>
      <c r="M19" s="200">
        <v>1.06</v>
      </c>
      <c r="N19" s="200">
        <v>1.36</v>
      </c>
      <c r="O19" s="200">
        <v>0</v>
      </c>
      <c r="P19" s="200">
        <v>1.44</v>
      </c>
      <c r="Q19" s="200">
        <v>1.1200000000000001</v>
      </c>
      <c r="R19" s="200">
        <v>6.56</v>
      </c>
      <c r="S19" s="200">
        <v>3.82</v>
      </c>
      <c r="T19" s="200">
        <v>0</v>
      </c>
      <c r="U19" s="200">
        <v>0.96</v>
      </c>
      <c r="V19" s="200">
        <v>2.2000000000000002</v>
      </c>
      <c r="W19" s="200">
        <v>6.5</v>
      </c>
      <c r="X19" s="200">
        <v>21.23</v>
      </c>
      <c r="Y19" s="200">
        <v>0</v>
      </c>
      <c r="Z19" s="200">
        <v>58.44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15.15</v>
      </c>
      <c r="AL19" s="200">
        <v>0</v>
      </c>
      <c r="AM19" s="200">
        <v>0</v>
      </c>
      <c r="AN19" s="200">
        <v>0</v>
      </c>
      <c r="AO19" s="200">
        <v>274.62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4.3899999999999997</v>
      </c>
      <c r="L20" s="200">
        <v>180.63</v>
      </c>
      <c r="M20" s="200">
        <v>1.06</v>
      </c>
      <c r="N20" s="200">
        <v>1.36</v>
      </c>
      <c r="O20" s="200">
        <v>0</v>
      </c>
      <c r="P20" s="200">
        <v>1.44</v>
      </c>
      <c r="Q20" s="200">
        <v>1.1200000000000001</v>
      </c>
      <c r="R20" s="200">
        <v>6.56</v>
      </c>
      <c r="S20" s="200">
        <v>3.82</v>
      </c>
      <c r="T20" s="200">
        <v>0</v>
      </c>
      <c r="U20" s="200">
        <v>0.96</v>
      </c>
      <c r="V20" s="200">
        <v>2.2000000000000002</v>
      </c>
      <c r="W20" s="200">
        <v>6.5</v>
      </c>
      <c r="X20" s="200">
        <v>21.23</v>
      </c>
      <c r="Y20" s="200">
        <v>0</v>
      </c>
      <c r="Z20" s="200">
        <v>58.44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15.15</v>
      </c>
      <c r="AL20" s="200">
        <v>0</v>
      </c>
      <c r="AM20" s="200">
        <v>0</v>
      </c>
      <c r="AN20" s="200">
        <v>0</v>
      </c>
      <c r="AO20" s="200">
        <v>274.62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4.3899999999999997</v>
      </c>
      <c r="L21" s="200">
        <v>180.63</v>
      </c>
      <c r="M21" s="200">
        <v>1.06</v>
      </c>
      <c r="N21" s="200">
        <v>1.36</v>
      </c>
      <c r="O21" s="200">
        <v>0</v>
      </c>
      <c r="P21" s="200">
        <v>1.44</v>
      </c>
      <c r="Q21" s="200">
        <v>1.1200000000000001</v>
      </c>
      <c r="R21" s="200">
        <v>6.56</v>
      </c>
      <c r="S21" s="200">
        <v>3.82</v>
      </c>
      <c r="T21" s="200">
        <v>0</v>
      </c>
      <c r="U21" s="200">
        <v>0.96</v>
      </c>
      <c r="V21" s="200">
        <v>2.2000000000000002</v>
      </c>
      <c r="W21" s="200">
        <v>6.5</v>
      </c>
      <c r="X21" s="200">
        <v>21.23</v>
      </c>
      <c r="Y21" s="200">
        <v>0</v>
      </c>
      <c r="Z21" s="200">
        <v>58.44</v>
      </c>
      <c r="AA21" s="200">
        <v>19.97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15.15</v>
      </c>
      <c r="AL21" s="200">
        <v>0</v>
      </c>
      <c r="AM21" s="200">
        <v>0</v>
      </c>
      <c r="AN21" s="200">
        <v>0</v>
      </c>
      <c r="AO21" s="200">
        <v>274.62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4.3899999999999997</v>
      </c>
      <c r="L22" s="200">
        <v>180.63</v>
      </c>
      <c r="M22" s="200">
        <v>1.06</v>
      </c>
      <c r="N22" s="200">
        <v>1.36</v>
      </c>
      <c r="O22" s="200">
        <v>0</v>
      </c>
      <c r="P22" s="200">
        <v>1.44</v>
      </c>
      <c r="Q22" s="200">
        <v>1.1200000000000001</v>
      </c>
      <c r="R22" s="200">
        <v>6.56</v>
      </c>
      <c r="S22" s="200">
        <v>3.82</v>
      </c>
      <c r="T22" s="200">
        <v>0</v>
      </c>
      <c r="U22" s="200">
        <v>0.96</v>
      </c>
      <c r="V22" s="200">
        <v>2.2000000000000002</v>
      </c>
      <c r="W22" s="200">
        <v>6.5</v>
      </c>
      <c r="X22" s="200">
        <v>21.23</v>
      </c>
      <c r="Y22" s="200">
        <v>0</v>
      </c>
      <c r="Z22" s="200">
        <v>58.44</v>
      </c>
      <c r="AA22" s="200">
        <v>19.97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15.15</v>
      </c>
      <c r="AL22" s="200">
        <v>0</v>
      </c>
      <c r="AM22" s="200">
        <v>0</v>
      </c>
      <c r="AN22" s="200">
        <v>0</v>
      </c>
      <c r="AO22" s="200">
        <v>274.62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4.3899999999999997</v>
      </c>
      <c r="L23" s="200">
        <v>180.63</v>
      </c>
      <c r="M23" s="200">
        <v>1.06</v>
      </c>
      <c r="N23" s="200">
        <v>1.36</v>
      </c>
      <c r="O23" s="200">
        <v>0</v>
      </c>
      <c r="P23" s="200">
        <v>1.44</v>
      </c>
      <c r="Q23" s="200">
        <v>1.1200000000000001</v>
      </c>
      <c r="R23" s="200">
        <v>6.56</v>
      </c>
      <c r="S23" s="200">
        <v>3.82</v>
      </c>
      <c r="T23" s="200">
        <v>0</v>
      </c>
      <c r="U23" s="200">
        <v>0.96</v>
      </c>
      <c r="V23" s="200">
        <v>2.02</v>
      </c>
      <c r="W23" s="200">
        <v>6.5</v>
      </c>
      <c r="X23" s="200">
        <v>21.9</v>
      </c>
      <c r="Y23" s="200">
        <v>0</v>
      </c>
      <c r="Z23" s="200">
        <v>29.56</v>
      </c>
      <c r="AA23" s="200">
        <v>19.97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15.15</v>
      </c>
      <c r="AL23" s="200">
        <v>0</v>
      </c>
      <c r="AM23" s="200">
        <v>0</v>
      </c>
      <c r="AN23" s="200">
        <v>0</v>
      </c>
      <c r="AO23" s="200">
        <v>274.62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4.3899999999999997</v>
      </c>
      <c r="L24" s="200">
        <v>180.63</v>
      </c>
      <c r="M24" s="200">
        <v>1.06</v>
      </c>
      <c r="N24" s="200">
        <v>1.36</v>
      </c>
      <c r="O24" s="200">
        <v>0</v>
      </c>
      <c r="P24" s="200">
        <v>1.44</v>
      </c>
      <c r="Q24" s="200">
        <v>0.13</v>
      </c>
      <c r="R24" s="200">
        <v>0.61</v>
      </c>
      <c r="S24" s="200">
        <v>0.31</v>
      </c>
      <c r="T24" s="200">
        <v>0</v>
      </c>
      <c r="U24" s="200">
        <v>0.96</v>
      </c>
      <c r="V24" s="200">
        <v>0</v>
      </c>
      <c r="W24" s="200">
        <v>0.53</v>
      </c>
      <c r="X24" s="200">
        <v>1.94</v>
      </c>
      <c r="Y24" s="200">
        <v>0</v>
      </c>
      <c r="Z24" s="200">
        <v>2.9</v>
      </c>
      <c r="AA24" s="200">
        <v>1.03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15.15</v>
      </c>
      <c r="AL24" s="200">
        <v>0</v>
      </c>
      <c r="AM24" s="200">
        <v>0</v>
      </c>
      <c r="AN24" s="200">
        <v>0</v>
      </c>
      <c r="AO24" s="200">
        <v>274.62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4.3899999999999997</v>
      </c>
      <c r="L25" s="200">
        <v>180.63</v>
      </c>
      <c r="M25" s="200">
        <v>1.06</v>
      </c>
      <c r="N25" s="200">
        <v>1.36</v>
      </c>
      <c r="O25" s="200">
        <v>0</v>
      </c>
      <c r="P25" s="200">
        <v>1.44</v>
      </c>
      <c r="Q25" s="200">
        <v>0.13</v>
      </c>
      <c r="R25" s="200">
        <v>0.49</v>
      </c>
      <c r="S25" s="200">
        <v>0.31</v>
      </c>
      <c r="T25" s="200">
        <v>0</v>
      </c>
      <c r="U25" s="200">
        <v>0.96</v>
      </c>
      <c r="V25" s="200">
        <v>0</v>
      </c>
      <c r="W25" s="200">
        <v>0.53</v>
      </c>
      <c r="X25" s="200">
        <v>1.94</v>
      </c>
      <c r="Y25" s="200">
        <v>0</v>
      </c>
      <c r="Z25" s="200">
        <v>2.91</v>
      </c>
      <c r="AA25" s="200">
        <v>1.03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15.15</v>
      </c>
      <c r="AL25" s="200">
        <v>0</v>
      </c>
      <c r="AM25" s="200">
        <v>0</v>
      </c>
      <c r="AN25" s="200">
        <v>0</v>
      </c>
      <c r="AO25" s="200">
        <v>274.62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4.3899999999999997</v>
      </c>
      <c r="L26" s="200">
        <v>180.63</v>
      </c>
      <c r="M26" s="200">
        <v>1.06</v>
      </c>
      <c r="N26" s="200">
        <v>1.36</v>
      </c>
      <c r="O26" s="200">
        <v>0</v>
      </c>
      <c r="P26" s="200">
        <v>1.44</v>
      </c>
      <c r="Q26" s="200">
        <v>1.1200000000000001</v>
      </c>
      <c r="R26" s="200">
        <v>9.77</v>
      </c>
      <c r="S26" s="200">
        <v>3.82</v>
      </c>
      <c r="T26" s="200">
        <v>0</v>
      </c>
      <c r="U26" s="200">
        <v>0.96</v>
      </c>
      <c r="V26" s="200">
        <v>0.83</v>
      </c>
      <c r="W26" s="200">
        <v>0.53</v>
      </c>
      <c r="X26" s="200">
        <v>1.94</v>
      </c>
      <c r="Y26" s="200">
        <v>0</v>
      </c>
      <c r="Z26" s="200">
        <v>29.56</v>
      </c>
      <c r="AA26" s="200">
        <v>19.97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15.15</v>
      </c>
      <c r="AL26" s="200">
        <v>0</v>
      </c>
      <c r="AM26" s="200">
        <v>0</v>
      </c>
      <c r="AN26" s="200">
        <v>0</v>
      </c>
      <c r="AO26" s="200">
        <v>274.62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4.3899999999999997</v>
      </c>
      <c r="L27" s="200">
        <v>180.64</v>
      </c>
      <c r="M27" s="200">
        <v>1.06</v>
      </c>
      <c r="N27" s="200">
        <v>1.36</v>
      </c>
      <c r="O27" s="200">
        <v>0</v>
      </c>
      <c r="P27" s="200">
        <v>1.44</v>
      </c>
      <c r="Q27" s="200">
        <v>0.43</v>
      </c>
      <c r="R27" s="200">
        <v>0.49</v>
      </c>
      <c r="S27" s="200">
        <v>1.24</v>
      </c>
      <c r="T27" s="200">
        <v>0</v>
      </c>
      <c r="U27" s="200">
        <v>0.96</v>
      </c>
      <c r="V27" s="200">
        <v>0.83</v>
      </c>
      <c r="W27" s="200">
        <v>0.53</v>
      </c>
      <c r="X27" s="200">
        <v>1.94</v>
      </c>
      <c r="Y27" s="200">
        <v>0</v>
      </c>
      <c r="Z27" s="200">
        <v>2.91</v>
      </c>
      <c r="AA27" s="200">
        <v>1.04</v>
      </c>
      <c r="AB27" s="200">
        <v>0</v>
      </c>
      <c r="AC27" s="200">
        <v>0.63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274.62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4.3899999999999997</v>
      </c>
      <c r="L28" s="200">
        <v>125.77</v>
      </c>
      <c r="M28" s="200">
        <v>1.06</v>
      </c>
      <c r="N28" s="200">
        <v>1.36</v>
      </c>
      <c r="O28" s="200">
        <v>0</v>
      </c>
      <c r="P28" s="200">
        <v>1.44</v>
      </c>
      <c r="Q28" s="200">
        <v>1.1200000000000001</v>
      </c>
      <c r="R28" s="200">
        <v>0.49</v>
      </c>
      <c r="S28" s="200">
        <v>3.82</v>
      </c>
      <c r="T28" s="200">
        <v>0</v>
      </c>
      <c r="U28" s="200">
        <v>0.96</v>
      </c>
      <c r="V28" s="200">
        <v>1</v>
      </c>
      <c r="W28" s="200">
        <v>0.53</v>
      </c>
      <c r="X28" s="200">
        <v>1.94</v>
      </c>
      <c r="Y28" s="200">
        <v>0</v>
      </c>
      <c r="Z28" s="200">
        <v>2.91</v>
      </c>
      <c r="AA28" s="200">
        <v>1.03</v>
      </c>
      <c r="AB28" s="200">
        <v>0</v>
      </c>
      <c r="AC28" s="200">
        <v>0.63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19.61</v>
      </c>
      <c r="AL28" s="200">
        <v>0</v>
      </c>
      <c r="AM28" s="200">
        <v>0</v>
      </c>
      <c r="AN28" s="200">
        <v>0</v>
      </c>
      <c r="AO28" s="200">
        <v>274.62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4.3899999999999997</v>
      </c>
      <c r="L29" s="200">
        <v>68.010000000000005</v>
      </c>
      <c r="M29" s="200">
        <v>1.06</v>
      </c>
      <c r="N29" s="200">
        <v>1.36</v>
      </c>
      <c r="O29" s="200">
        <v>0</v>
      </c>
      <c r="P29" s="200">
        <v>1.44</v>
      </c>
      <c r="Q29" s="200">
        <v>1.1200000000000001</v>
      </c>
      <c r="R29" s="200">
        <v>0.49</v>
      </c>
      <c r="S29" s="200">
        <v>0.3</v>
      </c>
      <c r="T29" s="200">
        <v>0</v>
      </c>
      <c r="U29" s="200">
        <v>0.96</v>
      </c>
      <c r="V29" s="200">
        <v>1</v>
      </c>
      <c r="W29" s="200">
        <v>0.53</v>
      </c>
      <c r="X29" s="200">
        <v>1.94</v>
      </c>
      <c r="Y29" s="200">
        <v>0</v>
      </c>
      <c r="Z29" s="200">
        <v>2.91</v>
      </c>
      <c r="AA29" s="200">
        <v>1.03</v>
      </c>
      <c r="AB29" s="200">
        <v>0</v>
      </c>
      <c r="AC29" s="200">
        <v>0.63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19.61</v>
      </c>
      <c r="AL29" s="200">
        <v>0</v>
      </c>
      <c r="AM29" s="200">
        <v>0</v>
      </c>
      <c r="AN29" s="200">
        <v>0</v>
      </c>
      <c r="AO29" s="200">
        <v>274.62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20.47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0.13</v>
      </c>
      <c r="R30" s="200">
        <v>0.49</v>
      </c>
      <c r="S30" s="200">
        <v>0.3</v>
      </c>
      <c r="T30" s="200">
        <v>0</v>
      </c>
      <c r="U30" s="200">
        <v>0.96</v>
      </c>
      <c r="V30" s="200">
        <v>1</v>
      </c>
      <c r="W30" s="200">
        <v>0.53</v>
      </c>
      <c r="X30" s="200">
        <v>1.94</v>
      </c>
      <c r="Y30" s="200">
        <v>0</v>
      </c>
      <c r="Z30" s="200">
        <v>2.91</v>
      </c>
      <c r="AA30" s="200">
        <v>1.03</v>
      </c>
      <c r="AB30" s="200">
        <v>0</v>
      </c>
      <c r="AC30" s="200">
        <v>0.63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274.62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14.43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0.13</v>
      </c>
      <c r="R31" s="200">
        <v>0.49</v>
      </c>
      <c r="S31" s="200">
        <v>0.3</v>
      </c>
      <c r="T31" s="200">
        <v>0</v>
      </c>
      <c r="U31" s="200">
        <v>0.96</v>
      </c>
      <c r="V31" s="200">
        <v>1</v>
      </c>
      <c r="W31" s="200">
        <v>0.53</v>
      </c>
      <c r="X31" s="200">
        <v>1.94</v>
      </c>
      <c r="Y31" s="200">
        <v>0</v>
      </c>
      <c r="Z31" s="200">
        <v>2.91</v>
      </c>
      <c r="AA31" s="200">
        <v>1.03</v>
      </c>
      <c r="AB31" s="200">
        <v>0</v>
      </c>
      <c r="AC31" s="200">
        <v>0.63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274.62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14.43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0.96</v>
      </c>
      <c r="V32" s="200">
        <v>1</v>
      </c>
      <c r="W32" s="200">
        <v>0.53</v>
      </c>
      <c r="X32" s="200">
        <v>1.94</v>
      </c>
      <c r="Y32" s="200">
        <v>0</v>
      </c>
      <c r="Z32" s="200">
        <v>2.91</v>
      </c>
      <c r="AA32" s="200">
        <v>1.03</v>
      </c>
      <c r="AB32" s="200">
        <v>0</v>
      </c>
      <c r="AC32" s="200">
        <v>0.63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274.62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14.43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0.96</v>
      </c>
      <c r="V33" s="200">
        <v>1</v>
      </c>
      <c r="W33" s="200">
        <v>0.53</v>
      </c>
      <c r="X33" s="200">
        <v>1.94</v>
      </c>
      <c r="Y33" s="200">
        <v>0</v>
      </c>
      <c r="Z33" s="200">
        <v>2.91</v>
      </c>
      <c r="AA33" s="200">
        <v>1.03</v>
      </c>
      <c r="AB33" s="200">
        <v>0</v>
      </c>
      <c r="AC33" s="200">
        <v>0.63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274.62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14.43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0.96</v>
      </c>
      <c r="V34" s="200">
        <v>1</v>
      </c>
      <c r="W34" s="200">
        <v>0.53</v>
      </c>
      <c r="X34" s="200">
        <v>1.94</v>
      </c>
      <c r="Y34" s="200">
        <v>0</v>
      </c>
      <c r="Z34" s="200">
        <v>2.91</v>
      </c>
      <c r="AA34" s="200">
        <v>1.03</v>
      </c>
      <c r="AB34" s="200">
        <v>0</v>
      </c>
      <c r="AC34" s="200">
        <v>0.63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274.62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14.43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0.96</v>
      </c>
      <c r="V35" s="200">
        <v>1</v>
      </c>
      <c r="W35" s="200">
        <v>0.53</v>
      </c>
      <c r="X35" s="200">
        <v>1.94</v>
      </c>
      <c r="Y35" s="200">
        <v>0</v>
      </c>
      <c r="Z35" s="200">
        <v>2.91</v>
      </c>
      <c r="AA35" s="200">
        <v>1.03</v>
      </c>
      <c r="AB35" s="200">
        <v>0</v>
      </c>
      <c r="AC35" s="200">
        <v>0.63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274.62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14.43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0.96</v>
      </c>
      <c r="V36" s="200">
        <v>1</v>
      </c>
      <c r="W36" s="200">
        <v>0.53</v>
      </c>
      <c r="X36" s="200">
        <v>1.94</v>
      </c>
      <c r="Y36" s="200">
        <v>0</v>
      </c>
      <c r="Z36" s="200">
        <v>2.91</v>
      </c>
      <c r="AA36" s="200">
        <v>1.03</v>
      </c>
      <c r="AB36" s="200">
        <v>0</v>
      </c>
      <c r="AC36" s="200">
        <v>0.63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274.62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14.43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0.96</v>
      </c>
      <c r="V37" s="200">
        <v>1</v>
      </c>
      <c r="W37" s="200">
        <v>0.53</v>
      </c>
      <c r="X37" s="200">
        <v>1.94</v>
      </c>
      <c r="Y37" s="200">
        <v>0</v>
      </c>
      <c r="Z37" s="200">
        <v>2.91</v>
      </c>
      <c r="AA37" s="200">
        <v>1.03</v>
      </c>
      <c r="AB37" s="200">
        <v>0</v>
      </c>
      <c r="AC37" s="200">
        <v>0.63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274.62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14.43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0.96</v>
      </c>
      <c r="V38" s="200">
        <v>1</v>
      </c>
      <c r="W38" s="200">
        <v>0.53</v>
      </c>
      <c r="X38" s="200">
        <v>1.94</v>
      </c>
      <c r="Y38" s="200">
        <v>0</v>
      </c>
      <c r="Z38" s="200">
        <v>2.91</v>
      </c>
      <c r="AA38" s="200">
        <v>1.03</v>
      </c>
      <c r="AB38" s="200">
        <v>0</v>
      </c>
      <c r="AC38" s="200">
        <v>0.63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274.62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14.43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0.13</v>
      </c>
      <c r="R39" s="200">
        <v>0.49</v>
      </c>
      <c r="S39" s="200">
        <v>0.3</v>
      </c>
      <c r="T39" s="200">
        <v>0</v>
      </c>
      <c r="U39" s="200">
        <v>0.96</v>
      </c>
      <c r="V39" s="200">
        <v>1</v>
      </c>
      <c r="W39" s="200">
        <v>0.53</v>
      </c>
      <c r="X39" s="200">
        <v>1.94</v>
      </c>
      <c r="Y39" s="200">
        <v>0</v>
      </c>
      <c r="Z39" s="200">
        <v>2.91</v>
      </c>
      <c r="AA39" s="200">
        <v>1.03</v>
      </c>
      <c r="AB39" s="200">
        <v>0</v>
      </c>
      <c r="AC39" s="200">
        <v>0.63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274.62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14.43</v>
      </c>
      <c r="M40" s="200">
        <v>1.06</v>
      </c>
      <c r="N40" s="200">
        <v>1.36</v>
      </c>
      <c r="O40" s="200">
        <v>0</v>
      </c>
      <c r="P40" s="200">
        <v>1.44</v>
      </c>
      <c r="Q40" s="200">
        <v>0.13</v>
      </c>
      <c r="R40" s="200">
        <v>0.49</v>
      </c>
      <c r="S40" s="200">
        <v>0.3</v>
      </c>
      <c r="T40" s="200">
        <v>0</v>
      </c>
      <c r="U40" s="200">
        <v>0.96</v>
      </c>
      <c r="V40" s="200">
        <v>1</v>
      </c>
      <c r="W40" s="200">
        <v>0.53</v>
      </c>
      <c r="X40" s="200">
        <v>1.94</v>
      </c>
      <c r="Y40" s="200">
        <v>0</v>
      </c>
      <c r="Z40" s="200">
        <v>2.91</v>
      </c>
      <c r="AA40" s="200">
        <v>1.03</v>
      </c>
      <c r="AB40" s="200">
        <v>0</v>
      </c>
      <c r="AC40" s="200">
        <v>0.63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274.62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14.43</v>
      </c>
      <c r="M41" s="200">
        <v>1.06</v>
      </c>
      <c r="N41" s="200">
        <v>1.36</v>
      </c>
      <c r="O41" s="200">
        <v>0</v>
      </c>
      <c r="P41" s="200">
        <v>1.44</v>
      </c>
      <c r="Q41" s="200">
        <v>0.13</v>
      </c>
      <c r="R41" s="200">
        <v>0.49</v>
      </c>
      <c r="S41" s="200">
        <v>0.3</v>
      </c>
      <c r="T41" s="200">
        <v>0</v>
      </c>
      <c r="U41" s="200">
        <v>0.96</v>
      </c>
      <c r="V41" s="200">
        <v>1</v>
      </c>
      <c r="W41" s="200">
        <v>0.53</v>
      </c>
      <c r="X41" s="200">
        <v>1.94</v>
      </c>
      <c r="Y41" s="200">
        <v>0</v>
      </c>
      <c r="Z41" s="200">
        <v>2.91</v>
      </c>
      <c r="AA41" s="200">
        <v>1.03</v>
      </c>
      <c r="AB41" s="200">
        <v>0</v>
      </c>
      <c r="AC41" s="200">
        <v>0.63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274.62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14.43</v>
      </c>
      <c r="M42" s="200">
        <v>1.06</v>
      </c>
      <c r="N42" s="200">
        <v>1.36</v>
      </c>
      <c r="O42" s="200">
        <v>0</v>
      </c>
      <c r="P42" s="200">
        <v>1.44</v>
      </c>
      <c r="Q42" s="200">
        <v>0.13</v>
      </c>
      <c r="R42" s="200">
        <v>0.49</v>
      </c>
      <c r="S42" s="200">
        <v>0.3</v>
      </c>
      <c r="T42" s="200">
        <v>0</v>
      </c>
      <c r="U42" s="200">
        <v>0.96</v>
      </c>
      <c r="V42" s="200">
        <v>1</v>
      </c>
      <c r="W42" s="200">
        <v>0.53</v>
      </c>
      <c r="X42" s="200">
        <v>1.94</v>
      </c>
      <c r="Y42" s="200">
        <v>0</v>
      </c>
      <c r="Z42" s="200">
        <v>2.91</v>
      </c>
      <c r="AA42" s="200">
        <v>1.03</v>
      </c>
      <c r="AB42" s="200">
        <v>0</v>
      </c>
      <c r="AC42" s="200">
        <v>0.63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274.62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14.42</v>
      </c>
      <c r="M43" s="200">
        <v>1.06</v>
      </c>
      <c r="N43" s="200">
        <v>1.36</v>
      </c>
      <c r="O43" s="200">
        <v>0</v>
      </c>
      <c r="P43" s="200">
        <v>2.09</v>
      </c>
      <c r="Q43" s="200">
        <v>0.13</v>
      </c>
      <c r="R43" s="200">
        <v>0.49</v>
      </c>
      <c r="S43" s="200">
        <v>0.31</v>
      </c>
      <c r="T43" s="200">
        <v>0</v>
      </c>
      <c r="U43" s="200">
        <v>0.96</v>
      </c>
      <c r="V43" s="200">
        <v>1</v>
      </c>
      <c r="W43" s="200">
        <v>0.53</v>
      </c>
      <c r="X43" s="200">
        <v>1.94</v>
      </c>
      <c r="Y43" s="200">
        <v>0</v>
      </c>
      <c r="Z43" s="200">
        <v>2.91</v>
      </c>
      <c r="AA43" s="200">
        <v>1.03</v>
      </c>
      <c r="AB43" s="200">
        <v>0</v>
      </c>
      <c r="AC43" s="200">
        <v>0.63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14.42</v>
      </c>
      <c r="M44" s="200">
        <v>1.06</v>
      </c>
      <c r="N44" s="200">
        <v>1.36</v>
      </c>
      <c r="O44" s="200">
        <v>0</v>
      </c>
      <c r="P44" s="200">
        <v>2.09</v>
      </c>
      <c r="Q44" s="200">
        <v>0.13</v>
      </c>
      <c r="R44" s="200">
        <v>0.49</v>
      </c>
      <c r="S44" s="200">
        <v>0.31</v>
      </c>
      <c r="T44" s="200">
        <v>0</v>
      </c>
      <c r="U44" s="200">
        <v>0.96</v>
      </c>
      <c r="V44" s="200">
        <v>1</v>
      </c>
      <c r="W44" s="200">
        <v>0.53</v>
      </c>
      <c r="X44" s="200">
        <v>1.94</v>
      </c>
      <c r="Y44" s="200">
        <v>0</v>
      </c>
      <c r="Z44" s="200">
        <v>2.91</v>
      </c>
      <c r="AA44" s="200">
        <v>1.03</v>
      </c>
      <c r="AB44" s="200">
        <v>0</v>
      </c>
      <c r="AC44" s="200">
        <v>0.87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4.4000000000000004</v>
      </c>
      <c r="L45" s="200">
        <v>14.42</v>
      </c>
      <c r="M45" s="200">
        <v>0.94</v>
      </c>
      <c r="N45" s="200">
        <v>1.36</v>
      </c>
      <c r="O45" s="200">
        <v>0</v>
      </c>
      <c r="P45" s="200">
        <v>2.09</v>
      </c>
      <c r="Q45" s="200">
        <v>0.13</v>
      </c>
      <c r="R45" s="200">
        <v>0.49</v>
      </c>
      <c r="S45" s="200">
        <v>0.31</v>
      </c>
      <c r="T45" s="200">
        <v>0</v>
      </c>
      <c r="U45" s="200">
        <v>0.96</v>
      </c>
      <c r="V45" s="200">
        <v>1</v>
      </c>
      <c r="W45" s="200">
        <v>0.53</v>
      </c>
      <c r="X45" s="200">
        <v>1.94</v>
      </c>
      <c r="Y45" s="200">
        <v>0</v>
      </c>
      <c r="Z45" s="200">
        <v>2.91</v>
      </c>
      <c r="AA45" s="200">
        <v>1.03</v>
      </c>
      <c r="AB45" s="200">
        <v>0</v>
      </c>
      <c r="AC45" s="200">
        <v>0.87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15.15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4.4000000000000004</v>
      </c>
      <c r="L46" s="200">
        <v>14.42</v>
      </c>
      <c r="M46" s="200">
        <v>0.88</v>
      </c>
      <c r="N46" s="200">
        <v>1.36</v>
      </c>
      <c r="O46" s="200">
        <v>0</v>
      </c>
      <c r="P46" s="200">
        <v>2.09</v>
      </c>
      <c r="Q46" s="200">
        <v>0.13</v>
      </c>
      <c r="R46" s="200">
        <v>0.49</v>
      </c>
      <c r="S46" s="200">
        <v>0.31</v>
      </c>
      <c r="T46" s="200">
        <v>0</v>
      </c>
      <c r="U46" s="200">
        <v>0.96</v>
      </c>
      <c r="V46" s="200">
        <v>1</v>
      </c>
      <c r="W46" s="200">
        <v>0.53</v>
      </c>
      <c r="X46" s="200">
        <v>1.94</v>
      </c>
      <c r="Y46" s="200">
        <v>0</v>
      </c>
      <c r="Z46" s="200">
        <v>2.91</v>
      </c>
      <c r="AA46" s="200">
        <v>1.03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15.15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4.38</v>
      </c>
      <c r="L47" s="200">
        <v>14.42</v>
      </c>
      <c r="M47" s="200">
        <v>0.88</v>
      </c>
      <c r="N47" s="200">
        <v>1.36</v>
      </c>
      <c r="O47" s="200">
        <v>0</v>
      </c>
      <c r="P47" s="200">
        <v>2.09</v>
      </c>
      <c r="Q47" s="200">
        <v>0.13</v>
      </c>
      <c r="R47" s="200">
        <v>0.49</v>
      </c>
      <c r="S47" s="200">
        <v>0.31</v>
      </c>
      <c r="T47" s="200">
        <v>0</v>
      </c>
      <c r="U47" s="200">
        <v>0.96</v>
      </c>
      <c r="V47" s="200">
        <v>1</v>
      </c>
      <c r="W47" s="200">
        <v>0.53</v>
      </c>
      <c r="X47" s="200">
        <v>1.94</v>
      </c>
      <c r="Y47" s="200">
        <v>0</v>
      </c>
      <c r="Z47" s="200">
        <v>2.91</v>
      </c>
      <c r="AA47" s="200">
        <v>1.03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15.15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4.4000000000000004</v>
      </c>
      <c r="L48" s="200">
        <v>14.42</v>
      </c>
      <c r="M48" s="200">
        <v>0.88</v>
      </c>
      <c r="N48" s="200">
        <v>1.36</v>
      </c>
      <c r="O48" s="200">
        <v>0</v>
      </c>
      <c r="P48" s="200">
        <v>2.09</v>
      </c>
      <c r="Q48" s="200">
        <v>0.13</v>
      </c>
      <c r="R48" s="200">
        <v>0.49</v>
      </c>
      <c r="S48" s="200">
        <v>0.31</v>
      </c>
      <c r="T48" s="200">
        <v>0</v>
      </c>
      <c r="U48" s="200">
        <v>0.96</v>
      </c>
      <c r="V48" s="200">
        <v>1</v>
      </c>
      <c r="W48" s="200">
        <v>0.53</v>
      </c>
      <c r="X48" s="200">
        <v>1.94</v>
      </c>
      <c r="Y48" s="200">
        <v>0</v>
      </c>
      <c r="Z48" s="200">
        <v>2.91</v>
      </c>
      <c r="AA48" s="200">
        <v>1.03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15.15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4.4000000000000004</v>
      </c>
      <c r="L49" s="200">
        <v>14.42</v>
      </c>
      <c r="M49" s="200">
        <v>0.88</v>
      </c>
      <c r="N49" s="200">
        <v>1.36</v>
      </c>
      <c r="O49" s="200">
        <v>0</v>
      </c>
      <c r="P49" s="200">
        <v>2.09</v>
      </c>
      <c r="Q49" s="200">
        <v>0.13</v>
      </c>
      <c r="R49" s="200">
        <v>0.49</v>
      </c>
      <c r="S49" s="200">
        <v>0.31</v>
      </c>
      <c r="T49" s="200">
        <v>0</v>
      </c>
      <c r="U49" s="200">
        <v>0.96</v>
      </c>
      <c r="V49" s="200">
        <v>1</v>
      </c>
      <c r="W49" s="200">
        <v>0.53</v>
      </c>
      <c r="X49" s="200">
        <v>1.94</v>
      </c>
      <c r="Y49" s="200">
        <v>0</v>
      </c>
      <c r="Z49" s="200">
        <v>2.91</v>
      </c>
      <c r="AA49" s="200">
        <v>1.04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15.15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4.4000000000000004</v>
      </c>
      <c r="L50" s="200">
        <v>14.42</v>
      </c>
      <c r="M50" s="200">
        <v>0.88</v>
      </c>
      <c r="N50" s="200">
        <v>1.36</v>
      </c>
      <c r="O50" s="200">
        <v>0</v>
      </c>
      <c r="P50" s="200">
        <v>2.09</v>
      </c>
      <c r="Q50" s="200">
        <v>0.13</v>
      </c>
      <c r="R50" s="200">
        <v>0.49</v>
      </c>
      <c r="S50" s="200">
        <v>0.3</v>
      </c>
      <c r="T50" s="200">
        <v>0</v>
      </c>
      <c r="U50" s="200">
        <v>0.96</v>
      </c>
      <c r="V50" s="200">
        <v>1</v>
      </c>
      <c r="W50" s="200">
        <v>0.53</v>
      </c>
      <c r="X50" s="200">
        <v>1.94</v>
      </c>
      <c r="Y50" s="200">
        <v>0</v>
      </c>
      <c r="Z50" s="200">
        <v>2.91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15.15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4.4000000000000004</v>
      </c>
      <c r="L51" s="200">
        <v>14.42</v>
      </c>
      <c r="M51" s="200">
        <v>0.88</v>
      </c>
      <c r="N51" s="200">
        <v>1.36</v>
      </c>
      <c r="O51" s="200">
        <v>0</v>
      </c>
      <c r="P51" s="200">
        <v>2.09</v>
      </c>
      <c r="Q51" s="200">
        <v>0.13</v>
      </c>
      <c r="R51" s="200">
        <v>0.49</v>
      </c>
      <c r="S51" s="200">
        <v>0.3</v>
      </c>
      <c r="T51" s="200">
        <v>0</v>
      </c>
      <c r="U51" s="200">
        <v>0.96</v>
      </c>
      <c r="V51" s="200">
        <v>1</v>
      </c>
      <c r="W51" s="200">
        <v>0.53</v>
      </c>
      <c r="X51" s="200">
        <v>1.94</v>
      </c>
      <c r="Y51" s="200">
        <v>0</v>
      </c>
      <c r="Z51" s="200">
        <v>2.91</v>
      </c>
      <c r="AA51" s="200">
        <v>1.04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15.15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4.4000000000000004</v>
      </c>
      <c r="L52" s="200">
        <v>68.010000000000005</v>
      </c>
      <c r="M52" s="200">
        <v>0.88</v>
      </c>
      <c r="N52" s="200">
        <v>1.36</v>
      </c>
      <c r="O52" s="200">
        <v>0</v>
      </c>
      <c r="P52" s="200">
        <v>2.09</v>
      </c>
      <c r="Q52" s="200">
        <v>0.13</v>
      </c>
      <c r="R52" s="200">
        <v>0.49</v>
      </c>
      <c r="S52" s="200">
        <v>0.3</v>
      </c>
      <c r="T52" s="200">
        <v>0</v>
      </c>
      <c r="U52" s="200">
        <v>0.96</v>
      </c>
      <c r="V52" s="200">
        <v>1</v>
      </c>
      <c r="W52" s="200">
        <v>0.53</v>
      </c>
      <c r="X52" s="200">
        <v>1.94</v>
      </c>
      <c r="Y52" s="200">
        <v>0</v>
      </c>
      <c r="Z52" s="200">
        <v>2.91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15.15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4.4000000000000004</v>
      </c>
      <c r="L53" s="200">
        <v>68.010000000000005</v>
      </c>
      <c r="M53" s="200">
        <v>0.88</v>
      </c>
      <c r="N53" s="200">
        <v>1.36</v>
      </c>
      <c r="O53" s="200">
        <v>0</v>
      </c>
      <c r="P53" s="200">
        <v>2.09</v>
      </c>
      <c r="Q53" s="200">
        <v>0.13</v>
      </c>
      <c r="R53" s="200">
        <v>0.49</v>
      </c>
      <c r="S53" s="200">
        <v>0.3</v>
      </c>
      <c r="T53" s="200">
        <v>0</v>
      </c>
      <c r="U53" s="200">
        <v>0.96</v>
      </c>
      <c r="V53" s="200">
        <v>1</v>
      </c>
      <c r="W53" s="200">
        <v>0.53</v>
      </c>
      <c r="X53" s="200">
        <v>1.94</v>
      </c>
      <c r="Y53" s="200">
        <v>0</v>
      </c>
      <c r="Z53" s="200">
        <v>2.91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15.15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4.4000000000000004</v>
      </c>
      <c r="L54" s="200">
        <v>125.77</v>
      </c>
      <c r="M54" s="200">
        <v>0.88</v>
      </c>
      <c r="N54" s="200">
        <v>1.36</v>
      </c>
      <c r="O54" s="200">
        <v>0</v>
      </c>
      <c r="P54" s="200">
        <v>2.09</v>
      </c>
      <c r="Q54" s="200">
        <v>0.13</v>
      </c>
      <c r="R54" s="200">
        <v>0.49</v>
      </c>
      <c r="S54" s="200">
        <v>0.3</v>
      </c>
      <c r="T54" s="200">
        <v>0</v>
      </c>
      <c r="U54" s="200">
        <v>0.96</v>
      </c>
      <c r="V54" s="200">
        <v>1</v>
      </c>
      <c r="W54" s="200">
        <v>0.53</v>
      </c>
      <c r="X54" s="200">
        <v>1.94</v>
      </c>
      <c r="Y54" s="200">
        <v>0</v>
      </c>
      <c r="Z54" s="200">
        <v>2.91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15.15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4.4000000000000004</v>
      </c>
      <c r="L55" s="200">
        <v>180.63</v>
      </c>
      <c r="M55" s="200">
        <v>0.88</v>
      </c>
      <c r="N55" s="200">
        <v>1.36</v>
      </c>
      <c r="O55" s="200">
        <v>0</v>
      </c>
      <c r="P55" s="200">
        <v>2.09</v>
      </c>
      <c r="Q55" s="200">
        <v>1.1200000000000001</v>
      </c>
      <c r="R55" s="200">
        <v>3.7</v>
      </c>
      <c r="S55" s="200">
        <v>3.82</v>
      </c>
      <c r="T55" s="200">
        <v>0</v>
      </c>
      <c r="U55" s="200">
        <v>0.96</v>
      </c>
      <c r="V55" s="200">
        <v>0.24</v>
      </c>
      <c r="W55" s="200">
        <v>0.53</v>
      </c>
      <c r="X55" s="200">
        <v>0.26</v>
      </c>
      <c r="Y55" s="200">
        <v>0</v>
      </c>
      <c r="Z55" s="200">
        <v>29.56</v>
      </c>
      <c r="AA55" s="200">
        <v>19.97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15.15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4.4000000000000004</v>
      </c>
      <c r="L56" s="200">
        <v>180.63</v>
      </c>
      <c r="M56" s="200">
        <v>0.88</v>
      </c>
      <c r="N56" s="200">
        <v>1.36</v>
      </c>
      <c r="O56" s="200">
        <v>0</v>
      </c>
      <c r="P56" s="200">
        <v>2.09</v>
      </c>
      <c r="Q56" s="200">
        <v>1.1200000000000001</v>
      </c>
      <c r="R56" s="200">
        <v>6.29</v>
      </c>
      <c r="S56" s="200">
        <v>3.82</v>
      </c>
      <c r="T56" s="200">
        <v>0</v>
      </c>
      <c r="U56" s="200">
        <v>0.96</v>
      </c>
      <c r="V56" s="200">
        <v>0.24</v>
      </c>
      <c r="W56" s="200">
        <v>0.53</v>
      </c>
      <c r="X56" s="200">
        <v>1.94</v>
      </c>
      <c r="Y56" s="200">
        <v>0</v>
      </c>
      <c r="Z56" s="200">
        <v>58.44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15.15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4.4000000000000004</v>
      </c>
      <c r="L57" s="200">
        <v>180.63</v>
      </c>
      <c r="M57" s="200">
        <v>0.88</v>
      </c>
      <c r="N57" s="200">
        <v>1.36</v>
      </c>
      <c r="O57" s="200">
        <v>0</v>
      </c>
      <c r="P57" s="200">
        <v>2.09</v>
      </c>
      <c r="Q57" s="200">
        <v>1.1200000000000001</v>
      </c>
      <c r="R57" s="200">
        <v>6.29</v>
      </c>
      <c r="S57" s="200">
        <v>3.82</v>
      </c>
      <c r="T57" s="200">
        <v>0</v>
      </c>
      <c r="U57" s="200">
        <v>0.96</v>
      </c>
      <c r="V57" s="200">
        <v>0.24</v>
      </c>
      <c r="W57" s="200">
        <v>0.53</v>
      </c>
      <c r="X57" s="200">
        <v>1.94</v>
      </c>
      <c r="Y57" s="200">
        <v>0</v>
      </c>
      <c r="Z57" s="200">
        <v>29.56</v>
      </c>
      <c r="AA57" s="200">
        <v>19.97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15.15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4.4000000000000004</v>
      </c>
      <c r="L58" s="200">
        <v>180.63</v>
      </c>
      <c r="M58" s="200">
        <v>0.88</v>
      </c>
      <c r="N58" s="200">
        <v>1.36</v>
      </c>
      <c r="O58" s="200">
        <v>0</v>
      </c>
      <c r="P58" s="200">
        <v>2.09</v>
      </c>
      <c r="Q58" s="200">
        <v>1.1200000000000001</v>
      </c>
      <c r="R58" s="200">
        <v>0.49</v>
      </c>
      <c r="S58" s="200">
        <v>3.82</v>
      </c>
      <c r="T58" s="200">
        <v>0</v>
      </c>
      <c r="U58" s="200">
        <v>0.96</v>
      </c>
      <c r="V58" s="200">
        <v>0.24</v>
      </c>
      <c r="W58" s="200">
        <v>0.53</v>
      </c>
      <c r="X58" s="200">
        <v>1.94</v>
      </c>
      <c r="Y58" s="200">
        <v>0</v>
      </c>
      <c r="Z58" s="200">
        <v>2.91</v>
      </c>
      <c r="AA58" s="200">
        <v>19.97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15.15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4.4000000000000004</v>
      </c>
      <c r="L59" s="200">
        <v>180.63</v>
      </c>
      <c r="M59" s="200">
        <v>0.88</v>
      </c>
      <c r="N59" s="200">
        <v>1.36</v>
      </c>
      <c r="O59" s="200">
        <v>0</v>
      </c>
      <c r="P59" s="200">
        <v>2.09</v>
      </c>
      <c r="Q59" s="200">
        <v>1.1200000000000001</v>
      </c>
      <c r="R59" s="200">
        <v>0.49</v>
      </c>
      <c r="S59" s="200">
        <v>3.82</v>
      </c>
      <c r="T59" s="200">
        <v>0</v>
      </c>
      <c r="U59" s="200">
        <v>0.96</v>
      </c>
      <c r="V59" s="200">
        <v>0.24</v>
      </c>
      <c r="W59" s="200">
        <v>0.53</v>
      </c>
      <c r="X59" s="200">
        <v>1.94</v>
      </c>
      <c r="Y59" s="200">
        <v>0</v>
      </c>
      <c r="Z59" s="200">
        <v>2.91</v>
      </c>
      <c r="AA59" s="200">
        <v>19.97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15.15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4.4000000000000004</v>
      </c>
      <c r="L60" s="200">
        <v>180.63</v>
      </c>
      <c r="M60" s="200">
        <v>0.88</v>
      </c>
      <c r="N60" s="200">
        <v>1.36</v>
      </c>
      <c r="O60" s="200">
        <v>0</v>
      </c>
      <c r="P60" s="200">
        <v>2.09</v>
      </c>
      <c r="Q60" s="200">
        <v>0.13</v>
      </c>
      <c r="R60" s="200">
        <v>0.49</v>
      </c>
      <c r="S60" s="200">
        <v>0.3</v>
      </c>
      <c r="T60" s="200">
        <v>0</v>
      </c>
      <c r="U60" s="200">
        <v>0.96</v>
      </c>
      <c r="V60" s="200">
        <v>0.24</v>
      </c>
      <c r="W60" s="200">
        <v>0.53</v>
      </c>
      <c r="X60" s="200">
        <v>1.94</v>
      </c>
      <c r="Y60" s="200">
        <v>0</v>
      </c>
      <c r="Z60" s="200">
        <v>2.91</v>
      </c>
      <c r="AA60" s="200">
        <v>1.03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15.15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4.4000000000000004</v>
      </c>
      <c r="L61" s="200">
        <v>181.6</v>
      </c>
      <c r="M61" s="200">
        <v>0.88</v>
      </c>
      <c r="N61" s="200">
        <v>1.36</v>
      </c>
      <c r="O61" s="200">
        <v>0</v>
      </c>
      <c r="P61" s="200">
        <v>2.09</v>
      </c>
      <c r="Q61" s="200">
        <v>0.46</v>
      </c>
      <c r="R61" s="200">
        <v>0.49</v>
      </c>
      <c r="S61" s="200">
        <v>4.25</v>
      </c>
      <c r="T61" s="200">
        <v>0</v>
      </c>
      <c r="U61" s="200">
        <v>0.96</v>
      </c>
      <c r="V61" s="200">
        <v>0.24</v>
      </c>
      <c r="W61" s="200">
        <v>0.53</v>
      </c>
      <c r="X61" s="200">
        <v>1.94</v>
      </c>
      <c r="Y61" s="200">
        <v>0</v>
      </c>
      <c r="Z61" s="200">
        <v>2.91</v>
      </c>
      <c r="AA61" s="200">
        <v>19.97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15.15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4.4000000000000004</v>
      </c>
      <c r="L62" s="200">
        <v>181.6</v>
      </c>
      <c r="M62" s="200">
        <v>0.88</v>
      </c>
      <c r="N62" s="200">
        <v>1.36</v>
      </c>
      <c r="O62" s="200">
        <v>0</v>
      </c>
      <c r="P62" s="200">
        <v>2.09</v>
      </c>
      <c r="Q62" s="200">
        <v>0.46</v>
      </c>
      <c r="R62" s="200">
        <v>0.49</v>
      </c>
      <c r="S62" s="200">
        <v>4.25</v>
      </c>
      <c r="T62" s="200">
        <v>0</v>
      </c>
      <c r="U62" s="200">
        <v>0.96</v>
      </c>
      <c r="V62" s="200">
        <v>0.24</v>
      </c>
      <c r="W62" s="200">
        <v>0.53</v>
      </c>
      <c r="X62" s="200">
        <v>1.94</v>
      </c>
      <c r="Y62" s="200">
        <v>0</v>
      </c>
      <c r="Z62" s="200">
        <v>2.91</v>
      </c>
      <c r="AA62" s="200">
        <v>19.97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15.15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4.4000000000000004</v>
      </c>
      <c r="L63" s="200">
        <v>154.63999999999999</v>
      </c>
      <c r="M63" s="200">
        <v>0.88</v>
      </c>
      <c r="N63" s="200">
        <v>1.36</v>
      </c>
      <c r="O63" s="200">
        <v>0</v>
      </c>
      <c r="P63" s="200">
        <v>2.09</v>
      </c>
      <c r="Q63" s="200">
        <v>0.25</v>
      </c>
      <c r="R63" s="200">
        <v>0.49</v>
      </c>
      <c r="S63" s="200">
        <v>0.3</v>
      </c>
      <c r="T63" s="200">
        <v>0</v>
      </c>
      <c r="U63" s="200">
        <v>0.96</v>
      </c>
      <c r="V63" s="200">
        <v>0.24</v>
      </c>
      <c r="W63" s="200">
        <v>0.53</v>
      </c>
      <c r="X63" s="200">
        <v>1.94</v>
      </c>
      <c r="Y63" s="200">
        <v>0</v>
      </c>
      <c r="Z63" s="200">
        <v>2.91</v>
      </c>
      <c r="AA63" s="200">
        <v>1.03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15.15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4.4000000000000004</v>
      </c>
      <c r="L64" s="200">
        <v>154.63999999999999</v>
      </c>
      <c r="M64" s="200">
        <v>0.88</v>
      </c>
      <c r="N64" s="200">
        <v>1.36</v>
      </c>
      <c r="O64" s="200">
        <v>0</v>
      </c>
      <c r="P64" s="200">
        <v>2.09</v>
      </c>
      <c r="Q64" s="200">
        <v>0.13</v>
      </c>
      <c r="R64" s="200">
        <v>0.49</v>
      </c>
      <c r="S64" s="200">
        <v>0.3</v>
      </c>
      <c r="T64" s="200">
        <v>0</v>
      </c>
      <c r="U64" s="200">
        <v>0.96</v>
      </c>
      <c r="V64" s="200">
        <v>0.24</v>
      </c>
      <c r="W64" s="200">
        <v>0.53</v>
      </c>
      <c r="X64" s="200">
        <v>1.94</v>
      </c>
      <c r="Y64" s="200">
        <v>0</v>
      </c>
      <c r="Z64" s="200">
        <v>2.91</v>
      </c>
      <c r="AA64" s="200">
        <v>1.03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15.15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4.4000000000000004</v>
      </c>
      <c r="L65" s="200">
        <v>181.6</v>
      </c>
      <c r="M65" s="200">
        <v>0.88</v>
      </c>
      <c r="N65" s="200">
        <v>1.36</v>
      </c>
      <c r="O65" s="200">
        <v>0</v>
      </c>
      <c r="P65" s="200">
        <v>2.09</v>
      </c>
      <c r="Q65" s="200">
        <v>0.13</v>
      </c>
      <c r="R65" s="200">
        <v>0.49</v>
      </c>
      <c r="S65" s="200">
        <v>0.3</v>
      </c>
      <c r="T65" s="200">
        <v>0</v>
      </c>
      <c r="U65" s="200">
        <v>0.96</v>
      </c>
      <c r="V65" s="200">
        <v>0.24</v>
      </c>
      <c r="W65" s="200">
        <v>0.53</v>
      </c>
      <c r="X65" s="200">
        <v>1.94</v>
      </c>
      <c r="Y65" s="200">
        <v>0</v>
      </c>
      <c r="Z65" s="200">
        <v>2.91</v>
      </c>
      <c r="AA65" s="200">
        <v>1.03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15.15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4.4000000000000004</v>
      </c>
      <c r="L66" s="200">
        <v>181.6</v>
      </c>
      <c r="M66" s="200">
        <v>0.88</v>
      </c>
      <c r="N66" s="200">
        <v>1.36</v>
      </c>
      <c r="O66" s="200">
        <v>0</v>
      </c>
      <c r="P66" s="200">
        <v>2.09</v>
      </c>
      <c r="Q66" s="200">
        <v>0.13</v>
      </c>
      <c r="R66" s="200">
        <v>0.49</v>
      </c>
      <c r="S66" s="200">
        <v>0.3</v>
      </c>
      <c r="T66" s="200">
        <v>0</v>
      </c>
      <c r="U66" s="200">
        <v>0.96</v>
      </c>
      <c r="V66" s="200">
        <v>0.24</v>
      </c>
      <c r="W66" s="200">
        <v>0.53</v>
      </c>
      <c r="X66" s="200">
        <v>1.94</v>
      </c>
      <c r="Y66" s="200">
        <v>0</v>
      </c>
      <c r="Z66" s="200">
        <v>2.9</v>
      </c>
      <c r="AA66" s="200">
        <v>1.03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15.15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4.4000000000000004</v>
      </c>
      <c r="L67" s="200">
        <v>181.6</v>
      </c>
      <c r="M67" s="200">
        <v>0.88</v>
      </c>
      <c r="N67" s="200">
        <v>1.36</v>
      </c>
      <c r="O67" s="200">
        <v>0</v>
      </c>
      <c r="P67" s="200">
        <v>2.09</v>
      </c>
      <c r="Q67" s="200">
        <v>0.13</v>
      </c>
      <c r="R67" s="200">
        <v>0.49</v>
      </c>
      <c r="S67" s="200">
        <v>0.3</v>
      </c>
      <c r="T67" s="200">
        <v>0</v>
      </c>
      <c r="U67" s="200">
        <v>0.96</v>
      </c>
      <c r="V67" s="200">
        <v>0.24</v>
      </c>
      <c r="W67" s="200">
        <v>0.53</v>
      </c>
      <c r="X67" s="200">
        <v>2.36</v>
      </c>
      <c r="Y67" s="200">
        <v>0</v>
      </c>
      <c r="Z67" s="200">
        <v>2.9</v>
      </c>
      <c r="AA67" s="200">
        <v>1.03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19.61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4.4000000000000004</v>
      </c>
      <c r="L68" s="200">
        <v>164.27</v>
      </c>
      <c r="M68" s="200">
        <v>0.88</v>
      </c>
      <c r="N68" s="200">
        <v>1.36</v>
      </c>
      <c r="O68" s="200">
        <v>0</v>
      </c>
      <c r="P68" s="200">
        <v>2.09</v>
      </c>
      <c r="Q68" s="200">
        <v>0.13</v>
      </c>
      <c r="R68" s="200">
        <v>0.48</v>
      </c>
      <c r="S68" s="200">
        <v>0.35</v>
      </c>
      <c r="T68" s="200">
        <v>0</v>
      </c>
      <c r="U68" s="200">
        <v>0.96</v>
      </c>
      <c r="V68" s="200">
        <v>1</v>
      </c>
      <c r="W68" s="200">
        <v>0.53</v>
      </c>
      <c r="X68" s="200">
        <v>1.94</v>
      </c>
      <c r="Y68" s="200">
        <v>0</v>
      </c>
      <c r="Z68" s="200">
        <v>6.28</v>
      </c>
      <c r="AA68" s="200">
        <v>1.04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19.61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4.4000000000000004</v>
      </c>
      <c r="L69" s="200">
        <v>116.14</v>
      </c>
      <c r="M69" s="200">
        <v>0.88</v>
      </c>
      <c r="N69" s="200">
        <v>1.36</v>
      </c>
      <c r="O69" s="200">
        <v>0</v>
      </c>
      <c r="P69" s="200">
        <v>2.09</v>
      </c>
      <c r="Q69" s="200">
        <v>0.13</v>
      </c>
      <c r="R69" s="200">
        <v>0.49</v>
      </c>
      <c r="S69" s="200">
        <v>0.3</v>
      </c>
      <c r="T69" s="200">
        <v>0</v>
      </c>
      <c r="U69" s="200">
        <v>0.96</v>
      </c>
      <c r="V69" s="200">
        <v>1</v>
      </c>
      <c r="W69" s="200">
        <v>0.53</v>
      </c>
      <c r="X69" s="200">
        <v>1.94</v>
      </c>
      <c r="Y69" s="200">
        <v>0</v>
      </c>
      <c r="Z69" s="200">
        <v>2.91</v>
      </c>
      <c r="AA69" s="200">
        <v>1.04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19.61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4.4000000000000004</v>
      </c>
      <c r="L70" s="200">
        <v>48.08</v>
      </c>
      <c r="M70" s="200">
        <v>0.88</v>
      </c>
      <c r="N70" s="200">
        <v>1.36</v>
      </c>
      <c r="O70" s="200">
        <v>0</v>
      </c>
      <c r="P70" s="200">
        <v>2.09</v>
      </c>
      <c r="Q70" s="200">
        <v>0.13</v>
      </c>
      <c r="R70" s="200">
        <v>0.49</v>
      </c>
      <c r="S70" s="200">
        <v>0.3</v>
      </c>
      <c r="T70" s="200">
        <v>0</v>
      </c>
      <c r="U70" s="200">
        <v>0.96</v>
      </c>
      <c r="V70" s="200">
        <v>1</v>
      </c>
      <c r="W70" s="200">
        <v>0.53</v>
      </c>
      <c r="X70" s="200">
        <v>1.94</v>
      </c>
      <c r="Y70" s="200">
        <v>0</v>
      </c>
      <c r="Z70" s="200">
        <v>2.91</v>
      </c>
      <c r="AA70" s="200">
        <v>1.03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19.61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0.35</v>
      </c>
      <c r="L71" s="200">
        <v>17.96</v>
      </c>
      <c r="M71" s="200">
        <v>0.88</v>
      </c>
      <c r="N71" s="200">
        <v>1.36</v>
      </c>
      <c r="O71" s="200">
        <v>0</v>
      </c>
      <c r="P71" s="200">
        <v>2.09</v>
      </c>
      <c r="Q71" s="200">
        <v>0.13</v>
      </c>
      <c r="R71" s="200">
        <v>0.49</v>
      </c>
      <c r="S71" s="200">
        <v>0.3</v>
      </c>
      <c r="T71" s="200">
        <v>0</v>
      </c>
      <c r="U71" s="200">
        <v>0.96</v>
      </c>
      <c r="V71" s="200">
        <v>1</v>
      </c>
      <c r="W71" s="200">
        <v>0.53</v>
      </c>
      <c r="X71" s="200">
        <v>1.94</v>
      </c>
      <c r="Y71" s="200">
        <v>0</v>
      </c>
      <c r="Z71" s="200">
        <v>2.91</v>
      </c>
      <c r="AA71" s="200">
        <v>1.03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0.35</v>
      </c>
      <c r="L72" s="200">
        <v>17.96</v>
      </c>
      <c r="M72" s="200">
        <v>0.88</v>
      </c>
      <c r="N72" s="200">
        <v>1.36</v>
      </c>
      <c r="O72" s="200">
        <v>0</v>
      </c>
      <c r="P72" s="200">
        <v>2.09</v>
      </c>
      <c r="Q72" s="200">
        <v>0.13</v>
      </c>
      <c r="R72" s="200">
        <v>0.49</v>
      </c>
      <c r="S72" s="200">
        <v>0.3</v>
      </c>
      <c r="T72" s="200">
        <v>0</v>
      </c>
      <c r="U72" s="200">
        <v>0.96</v>
      </c>
      <c r="V72" s="200">
        <v>1</v>
      </c>
      <c r="W72" s="200">
        <v>0.53</v>
      </c>
      <c r="X72" s="200">
        <v>1.94</v>
      </c>
      <c r="Y72" s="200">
        <v>0</v>
      </c>
      <c r="Z72" s="200">
        <v>2.91</v>
      </c>
      <c r="AA72" s="200">
        <v>1.03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0.88</v>
      </c>
      <c r="L73" s="200">
        <v>17.96</v>
      </c>
      <c r="M73" s="200">
        <v>0.88</v>
      </c>
      <c r="N73" s="200">
        <v>1.36</v>
      </c>
      <c r="O73" s="200">
        <v>0</v>
      </c>
      <c r="P73" s="200">
        <v>2.09</v>
      </c>
      <c r="Q73" s="200">
        <v>0.13</v>
      </c>
      <c r="R73" s="200">
        <v>0.49</v>
      </c>
      <c r="S73" s="200">
        <v>0.3</v>
      </c>
      <c r="T73" s="200">
        <v>0</v>
      </c>
      <c r="U73" s="200">
        <v>0.96</v>
      </c>
      <c r="V73" s="200">
        <v>1</v>
      </c>
      <c r="W73" s="200">
        <v>0.53</v>
      </c>
      <c r="X73" s="200">
        <v>1.94</v>
      </c>
      <c r="Y73" s="200">
        <v>0</v>
      </c>
      <c r="Z73" s="200">
        <v>2.91</v>
      </c>
      <c r="AA73" s="200">
        <v>1.03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0.35</v>
      </c>
      <c r="L74" s="200">
        <v>17.96</v>
      </c>
      <c r="M74" s="200">
        <v>0.88</v>
      </c>
      <c r="N74" s="200">
        <v>1.36</v>
      </c>
      <c r="O74" s="200">
        <v>0</v>
      </c>
      <c r="P74" s="200">
        <v>2.09</v>
      </c>
      <c r="Q74" s="200">
        <v>0.13</v>
      </c>
      <c r="R74" s="200">
        <v>0.49</v>
      </c>
      <c r="S74" s="200">
        <v>0.3</v>
      </c>
      <c r="T74" s="200">
        <v>0</v>
      </c>
      <c r="U74" s="200">
        <v>0.96</v>
      </c>
      <c r="V74" s="200">
        <v>1</v>
      </c>
      <c r="W74" s="200">
        <v>0.53</v>
      </c>
      <c r="X74" s="200">
        <v>1.94</v>
      </c>
      <c r="Y74" s="200">
        <v>0</v>
      </c>
      <c r="Z74" s="200">
        <v>2.91</v>
      </c>
      <c r="AA74" s="200">
        <v>1.03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17.96</v>
      </c>
      <c r="M75" s="200">
        <v>0.88</v>
      </c>
      <c r="N75" s="200">
        <v>1.36</v>
      </c>
      <c r="O75" s="200">
        <v>0</v>
      </c>
      <c r="P75" s="200">
        <v>2.09</v>
      </c>
      <c r="Q75" s="200">
        <v>0.13</v>
      </c>
      <c r="R75" s="200">
        <v>0.49</v>
      </c>
      <c r="S75" s="200">
        <v>0.3</v>
      </c>
      <c r="T75" s="200">
        <v>0</v>
      </c>
      <c r="U75" s="200">
        <v>0.96</v>
      </c>
      <c r="V75" s="200">
        <v>1</v>
      </c>
      <c r="W75" s="200">
        <v>0.53</v>
      </c>
      <c r="X75" s="200">
        <v>1.94</v>
      </c>
      <c r="Y75" s="200">
        <v>0</v>
      </c>
      <c r="Z75" s="200">
        <v>2.91</v>
      </c>
      <c r="AA75" s="200">
        <v>1.03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17.96</v>
      </c>
      <c r="M76" s="200">
        <v>0.88</v>
      </c>
      <c r="N76" s="200">
        <v>1.36</v>
      </c>
      <c r="O76" s="200">
        <v>0</v>
      </c>
      <c r="P76" s="200">
        <v>2.09</v>
      </c>
      <c r="Q76" s="200">
        <v>0.13</v>
      </c>
      <c r="R76" s="200">
        <v>0.49</v>
      </c>
      <c r="S76" s="200">
        <v>0.3</v>
      </c>
      <c r="T76" s="200">
        <v>0</v>
      </c>
      <c r="U76" s="200">
        <v>0.96</v>
      </c>
      <c r="V76" s="200">
        <v>1</v>
      </c>
      <c r="W76" s="200">
        <v>0.53</v>
      </c>
      <c r="X76" s="200">
        <v>1.94</v>
      </c>
      <c r="Y76" s="200">
        <v>0</v>
      </c>
      <c r="Z76" s="200">
        <v>2.91</v>
      </c>
      <c r="AA76" s="200">
        <v>1.03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17.96</v>
      </c>
      <c r="M77" s="200">
        <v>0.88</v>
      </c>
      <c r="N77" s="200">
        <v>1.36</v>
      </c>
      <c r="O77" s="200">
        <v>0</v>
      </c>
      <c r="P77" s="200">
        <v>2.09</v>
      </c>
      <c r="Q77" s="200">
        <v>0.13</v>
      </c>
      <c r="R77" s="200">
        <v>0.49</v>
      </c>
      <c r="S77" s="200">
        <v>0.3</v>
      </c>
      <c r="T77" s="200">
        <v>0</v>
      </c>
      <c r="U77" s="200">
        <v>0.96</v>
      </c>
      <c r="V77" s="200">
        <v>1</v>
      </c>
      <c r="W77" s="200">
        <v>0.53</v>
      </c>
      <c r="X77" s="200">
        <v>1.94</v>
      </c>
      <c r="Y77" s="200">
        <v>0</v>
      </c>
      <c r="Z77" s="200">
        <v>2.91</v>
      </c>
      <c r="AA77" s="200">
        <v>1.03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17.96</v>
      </c>
      <c r="M78" s="200">
        <v>0.88</v>
      </c>
      <c r="N78" s="200">
        <v>1.36</v>
      </c>
      <c r="O78" s="200">
        <v>0</v>
      </c>
      <c r="P78" s="200">
        <v>2.09</v>
      </c>
      <c r="Q78" s="200">
        <v>0.13</v>
      </c>
      <c r="R78" s="200">
        <v>0.49</v>
      </c>
      <c r="S78" s="200">
        <v>0.3</v>
      </c>
      <c r="T78" s="200">
        <v>0</v>
      </c>
      <c r="U78" s="200">
        <v>0.96</v>
      </c>
      <c r="V78" s="200">
        <v>1</v>
      </c>
      <c r="W78" s="200">
        <v>0.53</v>
      </c>
      <c r="X78" s="200">
        <v>1.94</v>
      </c>
      <c r="Y78" s="200">
        <v>0</v>
      </c>
      <c r="Z78" s="200">
        <v>2.91</v>
      </c>
      <c r="AA78" s="200">
        <v>1.03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17.96</v>
      </c>
      <c r="M79" s="200">
        <v>2.0699999999999998</v>
      </c>
      <c r="N79" s="200">
        <v>1.36</v>
      </c>
      <c r="O79" s="200">
        <v>0</v>
      </c>
      <c r="P79" s="200">
        <v>2.1</v>
      </c>
      <c r="Q79" s="200">
        <v>0.13</v>
      </c>
      <c r="R79" s="200">
        <v>0.49</v>
      </c>
      <c r="S79" s="200">
        <v>0.3</v>
      </c>
      <c r="T79" s="200">
        <v>0</v>
      </c>
      <c r="U79" s="200">
        <v>0.96</v>
      </c>
      <c r="V79" s="200">
        <v>1</v>
      </c>
      <c r="W79" s="200">
        <v>0.53</v>
      </c>
      <c r="X79" s="200">
        <v>1.94</v>
      </c>
      <c r="Y79" s="200">
        <v>0</v>
      </c>
      <c r="Z79" s="200">
        <v>2.91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17.96</v>
      </c>
      <c r="M80" s="200">
        <v>1</v>
      </c>
      <c r="N80" s="200">
        <v>1.36</v>
      </c>
      <c r="O80" s="200">
        <v>0</v>
      </c>
      <c r="P80" s="200">
        <v>2.1</v>
      </c>
      <c r="Q80" s="200">
        <v>0.13</v>
      </c>
      <c r="R80" s="200">
        <v>0.49</v>
      </c>
      <c r="S80" s="200">
        <v>0.3</v>
      </c>
      <c r="T80" s="200">
        <v>0</v>
      </c>
      <c r="U80" s="200">
        <v>0.96</v>
      </c>
      <c r="V80" s="200">
        <v>1</v>
      </c>
      <c r="W80" s="200">
        <v>0.53</v>
      </c>
      <c r="X80" s="200">
        <v>1.94</v>
      </c>
      <c r="Y80" s="200">
        <v>0</v>
      </c>
      <c r="Z80" s="200">
        <v>2.91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17.96</v>
      </c>
      <c r="M81" s="200">
        <v>1</v>
      </c>
      <c r="N81" s="200">
        <v>1.36</v>
      </c>
      <c r="O81" s="200">
        <v>0</v>
      </c>
      <c r="P81" s="200">
        <v>2.1</v>
      </c>
      <c r="Q81" s="200">
        <v>0.13</v>
      </c>
      <c r="R81" s="200">
        <v>0.49</v>
      </c>
      <c r="S81" s="200">
        <v>0.3</v>
      </c>
      <c r="T81" s="200">
        <v>0</v>
      </c>
      <c r="U81" s="200">
        <v>0.96</v>
      </c>
      <c r="V81" s="200">
        <v>1</v>
      </c>
      <c r="W81" s="200">
        <v>0.53</v>
      </c>
      <c r="X81" s="200">
        <v>1.94</v>
      </c>
      <c r="Y81" s="200">
        <v>0</v>
      </c>
      <c r="Z81" s="200">
        <v>2.91</v>
      </c>
      <c r="AA81" s="200">
        <v>1.03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17.96</v>
      </c>
      <c r="M82" s="200">
        <v>1</v>
      </c>
      <c r="N82" s="200">
        <v>1.36</v>
      </c>
      <c r="O82" s="200">
        <v>0</v>
      </c>
      <c r="P82" s="200">
        <v>2.1</v>
      </c>
      <c r="Q82" s="200">
        <v>0.13</v>
      </c>
      <c r="R82" s="200">
        <v>0.49</v>
      </c>
      <c r="S82" s="200">
        <v>0.3</v>
      </c>
      <c r="T82" s="200">
        <v>0</v>
      </c>
      <c r="U82" s="200">
        <v>0.96</v>
      </c>
      <c r="V82" s="200">
        <v>1</v>
      </c>
      <c r="W82" s="200">
        <v>0.53</v>
      </c>
      <c r="X82" s="200">
        <v>1.94</v>
      </c>
      <c r="Y82" s="200">
        <v>0</v>
      </c>
      <c r="Z82" s="200">
        <v>2.91</v>
      </c>
      <c r="AA82" s="200">
        <v>1.03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4.58</v>
      </c>
      <c r="L83" s="200">
        <v>14.44</v>
      </c>
      <c r="M83" s="200">
        <v>1</v>
      </c>
      <c r="N83" s="200">
        <v>1.36</v>
      </c>
      <c r="O83" s="200">
        <v>0</v>
      </c>
      <c r="P83" s="200">
        <v>2.1</v>
      </c>
      <c r="Q83" s="200">
        <v>0.13</v>
      </c>
      <c r="R83" s="200">
        <v>0.49</v>
      </c>
      <c r="S83" s="200">
        <v>0.3</v>
      </c>
      <c r="T83" s="200">
        <v>0</v>
      </c>
      <c r="U83" s="200">
        <v>0.96</v>
      </c>
      <c r="V83" s="200">
        <v>1</v>
      </c>
      <c r="W83" s="200">
        <v>0.53</v>
      </c>
      <c r="X83" s="200">
        <v>1.94</v>
      </c>
      <c r="Y83" s="200">
        <v>0</v>
      </c>
      <c r="Z83" s="200">
        <v>2.17</v>
      </c>
      <c r="AA83" s="200">
        <v>1.03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19.61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4.58</v>
      </c>
      <c r="L84" s="200">
        <v>14.43</v>
      </c>
      <c r="M84" s="200">
        <v>1</v>
      </c>
      <c r="N84" s="200">
        <v>1.36</v>
      </c>
      <c r="O84" s="200">
        <v>0</v>
      </c>
      <c r="P84" s="200">
        <v>2.1</v>
      </c>
      <c r="Q84" s="200">
        <v>0.13</v>
      </c>
      <c r="R84" s="200">
        <v>0.49</v>
      </c>
      <c r="S84" s="200">
        <v>0.3</v>
      </c>
      <c r="T84" s="200">
        <v>0</v>
      </c>
      <c r="U84" s="200">
        <v>0.96</v>
      </c>
      <c r="V84" s="200">
        <v>1</v>
      </c>
      <c r="W84" s="200">
        <v>0.53</v>
      </c>
      <c r="X84" s="200">
        <v>1.94</v>
      </c>
      <c r="Y84" s="200">
        <v>0</v>
      </c>
      <c r="Z84" s="200">
        <v>2.17</v>
      </c>
      <c r="AA84" s="200">
        <v>1.03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19.61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4.58</v>
      </c>
      <c r="L85" s="200">
        <v>31.37</v>
      </c>
      <c r="M85" s="200">
        <v>1</v>
      </c>
      <c r="N85" s="200">
        <v>1.36</v>
      </c>
      <c r="O85" s="200">
        <v>0</v>
      </c>
      <c r="P85" s="200">
        <v>2.1</v>
      </c>
      <c r="Q85" s="200">
        <v>0.13</v>
      </c>
      <c r="R85" s="200">
        <v>0.49</v>
      </c>
      <c r="S85" s="200">
        <v>0.3</v>
      </c>
      <c r="T85" s="200">
        <v>0</v>
      </c>
      <c r="U85" s="200">
        <v>0.96</v>
      </c>
      <c r="V85" s="200">
        <v>1</v>
      </c>
      <c r="W85" s="200">
        <v>0.53</v>
      </c>
      <c r="X85" s="200">
        <v>1.94</v>
      </c>
      <c r="Y85" s="200">
        <v>0</v>
      </c>
      <c r="Z85" s="200">
        <v>2.17</v>
      </c>
      <c r="AA85" s="200">
        <v>1.03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19.61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4.58</v>
      </c>
      <c r="L86" s="200">
        <v>43.95</v>
      </c>
      <c r="M86" s="200">
        <v>1</v>
      </c>
      <c r="N86" s="200">
        <v>1.36</v>
      </c>
      <c r="O86" s="200">
        <v>0</v>
      </c>
      <c r="P86" s="200">
        <v>2.1</v>
      </c>
      <c r="Q86" s="200">
        <v>0.13</v>
      </c>
      <c r="R86" s="200">
        <v>0.49</v>
      </c>
      <c r="S86" s="200">
        <v>0.3</v>
      </c>
      <c r="T86" s="200">
        <v>0</v>
      </c>
      <c r="U86" s="200">
        <v>0.96</v>
      </c>
      <c r="V86" s="200">
        <v>1</v>
      </c>
      <c r="W86" s="200">
        <v>0.53</v>
      </c>
      <c r="X86" s="200">
        <v>1.94</v>
      </c>
      <c r="Y86" s="200">
        <v>0</v>
      </c>
      <c r="Z86" s="200">
        <v>2.17</v>
      </c>
      <c r="AA86" s="200">
        <v>1.03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19.61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4.58</v>
      </c>
      <c r="L87" s="200">
        <v>43.95</v>
      </c>
      <c r="M87" s="200">
        <v>1</v>
      </c>
      <c r="N87" s="200">
        <v>1.36</v>
      </c>
      <c r="O87" s="200">
        <v>0</v>
      </c>
      <c r="P87" s="200">
        <v>2.1</v>
      </c>
      <c r="Q87" s="200">
        <v>0.13</v>
      </c>
      <c r="R87" s="200">
        <v>0.49</v>
      </c>
      <c r="S87" s="200">
        <v>0.3</v>
      </c>
      <c r="T87" s="200">
        <v>0</v>
      </c>
      <c r="U87" s="200">
        <v>0.96</v>
      </c>
      <c r="V87" s="200">
        <v>1</v>
      </c>
      <c r="W87" s="200">
        <v>0.53</v>
      </c>
      <c r="X87" s="200">
        <v>1.94</v>
      </c>
      <c r="Y87" s="200">
        <v>0</v>
      </c>
      <c r="Z87" s="200">
        <v>2.91</v>
      </c>
      <c r="AA87" s="200">
        <v>1.03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13.35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4.58</v>
      </c>
      <c r="L88" s="200">
        <v>87.26</v>
      </c>
      <c r="M88" s="200">
        <v>1</v>
      </c>
      <c r="N88" s="200">
        <v>1.36</v>
      </c>
      <c r="O88" s="200">
        <v>0</v>
      </c>
      <c r="P88" s="200">
        <v>2.1</v>
      </c>
      <c r="Q88" s="200">
        <v>0.46</v>
      </c>
      <c r="R88" s="200">
        <v>7.24</v>
      </c>
      <c r="S88" s="200">
        <v>4.25</v>
      </c>
      <c r="T88" s="200">
        <v>0</v>
      </c>
      <c r="U88" s="200">
        <v>0.96</v>
      </c>
      <c r="V88" s="200">
        <v>1</v>
      </c>
      <c r="W88" s="200">
        <v>0.53</v>
      </c>
      <c r="X88" s="200">
        <v>1.94</v>
      </c>
      <c r="Y88" s="200">
        <v>0</v>
      </c>
      <c r="Z88" s="200">
        <v>29.56</v>
      </c>
      <c r="AA88" s="200">
        <v>16.53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13.35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4.58</v>
      </c>
      <c r="L89" s="200">
        <v>142.30000000000001</v>
      </c>
      <c r="M89" s="200">
        <v>1</v>
      </c>
      <c r="N89" s="200">
        <v>1.36</v>
      </c>
      <c r="O89" s="200">
        <v>0</v>
      </c>
      <c r="P89" s="200">
        <v>2.1</v>
      </c>
      <c r="Q89" s="200">
        <v>0.46</v>
      </c>
      <c r="R89" s="200">
        <v>7.24</v>
      </c>
      <c r="S89" s="200">
        <v>4.25</v>
      </c>
      <c r="T89" s="200">
        <v>0</v>
      </c>
      <c r="U89" s="200">
        <v>0.96</v>
      </c>
      <c r="V89" s="200">
        <v>1</v>
      </c>
      <c r="W89" s="200">
        <v>0.53</v>
      </c>
      <c r="X89" s="200">
        <v>1.94</v>
      </c>
      <c r="Y89" s="200">
        <v>0</v>
      </c>
      <c r="Z89" s="200">
        <v>2.91</v>
      </c>
      <c r="AA89" s="200">
        <v>19.97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13.35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4.58</v>
      </c>
      <c r="L90" s="200">
        <v>181.6</v>
      </c>
      <c r="M90" s="200">
        <v>1</v>
      </c>
      <c r="N90" s="200">
        <v>1.36</v>
      </c>
      <c r="O90" s="200">
        <v>0</v>
      </c>
      <c r="P90" s="200">
        <v>2.1</v>
      </c>
      <c r="Q90" s="200">
        <v>0.13</v>
      </c>
      <c r="R90" s="200">
        <v>0.48</v>
      </c>
      <c r="S90" s="200">
        <v>0.3</v>
      </c>
      <c r="T90" s="200">
        <v>0</v>
      </c>
      <c r="U90" s="200">
        <v>0.96</v>
      </c>
      <c r="V90" s="200">
        <v>1</v>
      </c>
      <c r="W90" s="200">
        <v>0.53</v>
      </c>
      <c r="X90" s="200">
        <v>1.94</v>
      </c>
      <c r="Y90" s="200">
        <v>0</v>
      </c>
      <c r="Z90" s="200">
        <v>2.91</v>
      </c>
      <c r="AA90" s="200">
        <v>1.04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13.35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4.58</v>
      </c>
      <c r="L91" s="200">
        <v>181.6</v>
      </c>
      <c r="M91" s="200">
        <v>1</v>
      </c>
      <c r="N91" s="200">
        <v>1.36</v>
      </c>
      <c r="O91" s="200">
        <v>0</v>
      </c>
      <c r="P91" s="200">
        <v>2.1</v>
      </c>
      <c r="Q91" s="200">
        <v>0.46</v>
      </c>
      <c r="R91" s="200">
        <v>7.24</v>
      </c>
      <c r="S91" s="200">
        <v>4.25</v>
      </c>
      <c r="T91" s="200">
        <v>0</v>
      </c>
      <c r="U91" s="200">
        <v>0.96</v>
      </c>
      <c r="V91" s="200">
        <v>1</v>
      </c>
      <c r="W91" s="200">
        <v>0.53</v>
      </c>
      <c r="X91" s="200">
        <v>1.94</v>
      </c>
      <c r="Y91" s="200">
        <v>0</v>
      </c>
      <c r="Z91" s="200">
        <v>2.91</v>
      </c>
      <c r="AA91" s="200">
        <v>19.97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11.88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4.58</v>
      </c>
      <c r="L92" s="200">
        <v>181.6</v>
      </c>
      <c r="M92" s="200">
        <v>1</v>
      </c>
      <c r="N92" s="200">
        <v>1.36</v>
      </c>
      <c r="O92" s="200">
        <v>0</v>
      </c>
      <c r="P92" s="200">
        <v>2.1</v>
      </c>
      <c r="Q92" s="200">
        <v>0.46</v>
      </c>
      <c r="R92" s="200">
        <v>7.24</v>
      </c>
      <c r="S92" s="200">
        <v>4.25</v>
      </c>
      <c r="T92" s="200">
        <v>0</v>
      </c>
      <c r="U92" s="200">
        <v>0.96</v>
      </c>
      <c r="V92" s="200">
        <v>1</v>
      </c>
      <c r="W92" s="200">
        <v>0.53</v>
      </c>
      <c r="X92" s="200">
        <v>1.94</v>
      </c>
      <c r="Y92" s="200">
        <v>0</v>
      </c>
      <c r="Z92" s="200">
        <v>29.56</v>
      </c>
      <c r="AA92" s="200">
        <v>19.97</v>
      </c>
      <c r="AB92" s="200">
        <v>0</v>
      </c>
      <c r="AC92" s="200">
        <v>0.63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11.88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4.58</v>
      </c>
      <c r="L93" s="200">
        <v>181.6</v>
      </c>
      <c r="M93" s="200">
        <v>1</v>
      </c>
      <c r="N93" s="200">
        <v>1.36</v>
      </c>
      <c r="O93" s="200">
        <v>0</v>
      </c>
      <c r="P93" s="200">
        <v>2.1</v>
      </c>
      <c r="Q93" s="200">
        <v>0.46</v>
      </c>
      <c r="R93" s="200">
        <v>7.24</v>
      </c>
      <c r="S93" s="200">
        <v>4.25</v>
      </c>
      <c r="T93" s="200">
        <v>0</v>
      </c>
      <c r="U93" s="200">
        <v>0.96</v>
      </c>
      <c r="V93" s="200">
        <v>0.24</v>
      </c>
      <c r="W93" s="200">
        <v>0.53</v>
      </c>
      <c r="X93" s="200">
        <v>1.94</v>
      </c>
      <c r="Y93" s="200">
        <v>0</v>
      </c>
      <c r="Z93" s="200">
        <v>29.56</v>
      </c>
      <c r="AA93" s="200">
        <v>19.97</v>
      </c>
      <c r="AB93" s="200">
        <v>0</v>
      </c>
      <c r="AC93" s="200">
        <v>0.63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11.88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4.58</v>
      </c>
      <c r="L94" s="200">
        <v>181.6</v>
      </c>
      <c r="M94" s="200">
        <v>1</v>
      </c>
      <c r="N94" s="200">
        <v>1.36</v>
      </c>
      <c r="O94" s="200">
        <v>0</v>
      </c>
      <c r="P94" s="200">
        <v>2.1</v>
      </c>
      <c r="Q94" s="200">
        <v>0.46</v>
      </c>
      <c r="R94" s="200">
        <v>7.24</v>
      </c>
      <c r="S94" s="200">
        <v>4.25</v>
      </c>
      <c r="T94" s="200">
        <v>0</v>
      </c>
      <c r="U94" s="200">
        <v>0.96</v>
      </c>
      <c r="V94" s="200">
        <v>0.24</v>
      </c>
      <c r="W94" s="200">
        <v>0.53</v>
      </c>
      <c r="X94" s="200">
        <v>1.94</v>
      </c>
      <c r="Y94" s="200">
        <v>0</v>
      </c>
      <c r="Z94" s="200">
        <v>29.56</v>
      </c>
      <c r="AA94" s="200">
        <v>19.97</v>
      </c>
      <c r="AB94" s="200">
        <v>0</v>
      </c>
      <c r="AC94" s="200">
        <v>0.63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11.88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4.58</v>
      </c>
      <c r="L95" s="200">
        <v>181.6</v>
      </c>
      <c r="M95" s="200">
        <v>1</v>
      </c>
      <c r="N95" s="200">
        <v>1.36</v>
      </c>
      <c r="O95" s="200">
        <v>0</v>
      </c>
      <c r="P95" s="200">
        <v>2.1</v>
      </c>
      <c r="Q95" s="200">
        <v>0.46</v>
      </c>
      <c r="R95" s="200">
        <v>7.24</v>
      </c>
      <c r="S95" s="200">
        <v>4.25</v>
      </c>
      <c r="T95" s="200">
        <v>0</v>
      </c>
      <c r="U95" s="200">
        <v>0.96</v>
      </c>
      <c r="V95" s="200">
        <v>0.24</v>
      </c>
      <c r="W95" s="200">
        <v>0.53</v>
      </c>
      <c r="X95" s="200">
        <v>1.94</v>
      </c>
      <c r="Y95" s="200">
        <v>0</v>
      </c>
      <c r="Z95" s="200">
        <v>29.56</v>
      </c>
      <c r="AA95" s="200">
        <v>19.97</v>
      </c>
      <c r="AB95" s="200">
        <v>0</v>
      </c>
      <c r="AC95" s="200">
        <v>0.63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11.88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4.58</v>
      </c>
      <c r="L96" s="200">
        <v>181.6</v>
      </c>
      <c r="M96" s="200">
        <v>1</v>
      </c>
      <c r="N96" s="200">
        <v>1.36</v>
      </c>
      <c r="O96" s="200">
        <v>0</v>
      </c>
      <c r="P96" s="200">
        <v>2.1</v>
      </c>
      <c r="Q96" s="200">
        <v>0.46</v>
      </c>
      <c r="R96" s="200">
        <v>7.24</v>
      </c>
      <c r="S96" s="200">
        <v>4.25</v>
      </c>
      <c r="T96" s="200">
        <v>0</v>
      </c>
      <c r="U96" s="200">
        <v>0.96</v>
      </c>
      <c r="V96" s="200">
        <v>0.24</v>
      </c>
      <c r="W96" s="200">
        <v>0.53</v>
      </c>
      <c r="X96" s="200">
        <v>1.94</v>
      </c>
      <c r="Y96" s="200">
        <v>0</v>
      </c>
      <c r="Z96" s="200">
        <v>29.56</v>
      </c>
      <c r="AA96" s="200">
        <v>19.97</v>
      </c>
      <c r="AB96" s="200">
        <v>0</v>
      </c>
      <c r="AC96" s="200">
        <v>0.63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11.88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4.58</v>
      </c>
      <c r="L97" s="200">
        <v>181.13</v>
      </c>
      <c r="M97" s="200">
        <v>1</v>
      </c>
      <c r="N97" s="200">
        <v>1.36</v>
      </c>
      <c r="O97" s="200">
        <v>0</v>
      </c>
      <c r="P97" s="200">
        <v>2.1</v>
      </c>
      <c r="Q97" s="200">
        <v>0.13</v>
      </c>
      <c r="R97" s="200">
        <v>0.48</v>
      </c>
      <c r="S97" s="200">
        <v>0.3</v>
      </c>
      <c r="T97" s="200">
        <v>0</v>
      </c>
      <c r="U97" s="200">
        <v>0.96</v>
      </c>
      <c r="V97" s="200">
        <v>0.24</v>
      </c>
      <c r="W97" s="200">
        <v>0.53</v>
      </c>
      <c r="X97" s="200">
        <v>1.94</v>
      </c>
      <c r="Y97" s="200">
        <v>0</v>
      </c>
      <c r="Z97" s="200">
        <v>2.91</v>
      </c>
      <c r="AA97" s="200">
        <v>1.04</v>
      </c>
      <c r="AB97" s="200">
        <v>0</v>
      </c>
      <c r="AC97" s="200">
        <v>0.63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11.88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4.58</v>
      </c>
      <c r="L98" s="200">
        <v>181.13</v>
      </c>
      <c r="M98" s="200">
        <v>1</v>
      </c>
      <c r="N98" s="200">
        <v>1.36</v>
      </c>
      <c r="O98" s="200">
        <v>0</v>
      </c>
      <c r="P98" s="200">
        <v>2.1</v>
      </c>
      <c r="Q98" s="200">
        <v>0.13</v>
      </c>
      <c r="R98" s="200">
        <v>0.48</v>
      </c>
      <c r="S98" s="200">
        <v>0.3</v>
      </c>
      <c r="T98" s="200">
        <v>0</v>
      </c>
      <c r="U98" s="200">
        <v>0.96</v>
      </c>
      <c r="V98" s="200">
        <v>0.24</v>
      </c>
      <c r="W98" s="200">
        <v>0.53</v>
      </c>
      <c r="X98" s="200">
        <v>1.94</v>
      </c>
      <c r="Y98" s="200">
        <v>0</v>
      </c>
      <c r="Z98" s="200">
        <v>2.91</v>
      </c>
      <c r="AA98" s="200">
        <v>1.04</v>
      </c>
      <c r="AB98" s="200">
        <v>0</v>
      </c>
      <c r="AC98" s="200">
        <v>0.63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11.88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7.9042499999999946E-2</v>
      </c>
      <c r="L99">
        <f t="shared" si="0"/>
        <v>2.5377425000000033</v>
      </c>
      <c r="M99">
        <f t="shared" si="0"/>
        <v>2.3892500000000001E-2</v>
      </c>
      <c r="N99">
        <f t="shared" si="0"/>
        <v>3.2639999999999995E-2</v>
      </c>
      <c r="O99">
        <f t="shared" si="0"/>
        <v>0</v>
      </c>
      <c r="P99">
        <f t="shared" si="0"/>
        <v>4.3709999999999992E-2</v>
      </c>
      <c r="Q99">
        <f t="shared" si="0"/>
        <v>1.1227500000000015E-2</v>
      </c>
      <c r="R99">
        <f t="shared" si="0"/>
        <v>6.3170000000000143E-2</v>
      </c>
      <c r="S99">
        <f t="shared" si="0"/>
        <v>4.1985000000000022E-2</v>
      </c>
      <c r="T99">
        <f t="shared" si="0"/>
        <v>0</v>
      </c>
      <c r="U99">
        <f t="shared" si="0"/>
        <v>2.3039999999999967E-2</v>
      </c>
      <c r="V99">
        <f t="shared" si="0"/>
        <v>2.5769999999999977E-2</v>
      </c>
      <c r="W99">
        <f t="shared" si="0"/>
        <v>4.4062500000000018E-2</v>
      </c>
      <c r="X99">
        <f t="shared" si="0"/>
        <v>0.14768500000000054</v>
      </c>
      <c r="Y99">
        <f t="shared" si="0"/>
        <v>0</v>
      </c>
      <c r="Z99">
        <f t="shared" si="0"/>
        <v>0.42087250000000132</v>
      </c>
      <c r="AA99">
        <f t="shared" si="0"/>
        <v>0.19908499999999982</v>
      </c>
      <c r="AB99">
        <f t="shared" si="0"/>
        <v>0</v>
      </c>
      <c r="AC99">
        <f t="shared" si="0"/>
        <v>1.7999999999999974E-2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0.26526250000000001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6.5908799999999967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-3.387</v>
      </c>
      <c r="D28" s="82">
        <v>0</v>
      </c>
      <c r="E28" s="82">
        <v>0</v>
      </c>
      <c r="F28" s="82">
        <v>-4.6130000000000004</v>
      </c>
      <c r="G28" s="82">
        <v>-8</v>
      </c>
      <c r="H28" s="76"/>
      <c r="I28" s="31">
        <v>26</v>
      </c>
      <c r="J28" s="82">
        <v>3.387</v>
      </c>
      <c r="K28" s="82">
        <v>0</v>
      </c>
      <c r="L28" s="82">
        <v>0</v>
      </c>
      <c r="M28" s="82">
        <v>0</v>
      </c>
      <c r="N28" s="82">
        <v>3.387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4.6130000000000004</v>
      </c>
      <c r="AF28" s="82">
        <v>0</v>
      </c>
      <c r="AG28" s="82">
        <v>0</v>
      </c>
      <c r="AH28" s="82">
        <v>0</v>
      </c>
      <c r="AI28" s="82">
        <v>4.6130000000000004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3.387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-3.387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4.6130000000000004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-4.6130000000000004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33.869999999999997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33.869999999999997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46.13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46.13</v>
      </c>
      <c r="DF28" s="81">
        <f t="shared" si="31"/>
        <v>8</v>
      </c>
      <c r="DG28" s="81">
        <f t="shared" si="32"/>
        <v>-3.387</v>
      </c>
      <c r="DH28" s="81">
        <f t="shared" si="33"/>
        <v>0</v>
      </c>
      <c r="DI28" s="81">
        <f t="shared" si="34"/>
        <v>0</v>
      </c>
      <c r="DJ28" s="81">
        <f t="shared" si="35"/>
        <v>-4.6130000000000004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-25</v>
      </c>
      <c r="D29" s="82">
        <v>0</v>
      </c>
      <c r="E29" s="82">
        <v>0</v>
      </c>
      <c r="F29" s="82">
        <v>-70</v>
      </c>
      <c r="G29" s="82">
        <v>-95</v>
      </c>
      <c r="H29" s="76"/>
      <c r="I29" s="31">
        <v>27</v>
      </c>
      <c r="J29" s="82">
        <v>25</v>
      </c>
      <c r="K29" s="82">
        <v>0</v>
      </c>
      <c r="L29" s="82">
        <v>0</v>
      </c>
      <c r="M29" s="82">
        <v>0</v>
      </c>
      <c r="N29" s="82">
        <v>25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70</v>
      </c>
      <c r="AF29" s="82">
        <v>0</v>
      </c>
      <c r="AG29" s="82">
        <v>0</v>
      </c>
      <c r="AH29" s="82">
        <v>0</v>
      </c>
      <c r="AI29" s="82">
        <v>70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70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-70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700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700</v>
      </c>
      <c r="DF29" s="81">
        <f t="shared" si="31"/>
        <v>95</v>
      </c>
      <c r="DG29" s="81">
        <f t="shared" si="32"/>
        <v>-25</v>
      </c>
      <c r="DH29" s="81">
        <f t="shared" si="33"/>
        <v>0</v>
      </c>
      <c r="DI29" s="81">
        <f t="shared" si="34"/>
        <v>0</v>
      </c>
      <c r="DJ29" s="81">
        <f t="shared" si="35"/>
        <v>-70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</v>
      </c>
      <c r="D30" s="82">
        <v>0</v>
      </c>
      <c r="E30" s="82">
        <v>0</v>
      </c>
      <c r="F30" s="82">
        <v>-94</v>
      </c>
      <c r="G30" s="82">
        <v>-99</v>
      </c>
      <c r="H30" s="76"/>
      <c r="I30" s="31">
        <v>28</v>
      </c>
      <c r="J30" s="82">
        <v>5</v>
      </c>
      <c r="K30" s="82">
        <v>0</v>
      </c>
      <c r="L30" s="82">
        <v>0</v>
      </c>
      <c r="M30" s="82">
        <v>0</v>
      </c>
      <c r="N30" s="82">
        <v>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94</v>
      </c>
      <c r="AF30" s="82">
        <v>0</v>
      </c>
      <c r="AG30" s="82">
        <v>0</v>
      </c>
      <c r="AH30" s="82">
        <v>0</v>
      </c>
      <c r="AI30" s="82">
        <v>94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94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-94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940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940</v>
      </c>
      <c r="DF30" s="81">
        <f t="shared" si="31"/>
        <v>99</v>
      </c>
      <c r="DG30" s="81">
        <f t="shared" si="32"/>
        <v>-5</v>
      </c>
      <c r="DH30" s="81">
        <f t="shared" si="33"/>
        <v>0</v>
      </c>
      <c r="DI30" s="81">
        <f t="shared" si="34"/>
        <v>0</v>
      </c>
      <c r="DJ30" s="81">
        <f t="shared" si="35"/>
        <v>-94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-61.021999999999998</v>
      </c>
      <c r="G31" s="82">
        <v>-61.021999999999998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61.021999999999998</v>
      </c>
      <c r="AF31" s="82">
        <v>0</v>
      </c>
      <c r="AG31" s="82">
        <v>0</v>
      </c>
      <c r="AH31" s="82">
        <v>0</v>
      </c>
      <c r="AI31" s="82">
        <v>61.021999999999998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61.021999999999998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-61.021999999999998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610.22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610.22</v>
      </c>
      <c r="DF31" s="81">
        <f t="shared" si="31"/>
        <v>61.021999999999998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-61.021999999999998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-21.875</v>
      </c>
      <c r="G32" s="82">
        <v>-21.875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21.875</v>
      </c>
      <c r="AF32" s="82">
        <v>0</v>
      </c>
      <c r="AG32" s="82">
        <v>0</v>
      </c>
      <c r="AH32" s="82">
        <v>0</v>
      </c>
      <c r="AI32" s="82">
        <v>21.875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21.875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-21.875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218.75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218.75</v>
      </c>
      <c r="DF32" s="81">
        <f t="shared" si="31"/>
        <v>21.875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-21.875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-20</v>
      </c>
      <c r="D75" s="82">
        <v>0</v>
      </c>
      <c r="E75" s="82">
        <v>0</v>
      </c>
      <c r="F75" s="82">
        <v>-31</v>
      </c>
      <c r="G75" s="82">
        <v>-51</v>
      </c>
      <c r="H75" s="76"/>
      <c r="I75" s="31">
        <v>73</v>
      </c>
      <c r="J75" s="82">
        <v>20</v>
      </c>
      <c r="K75" s="82">
        <v>0</v>
      </c>
      <c r="L75" s="82">
        <v>0</v>
      </c>
      <c r="M75" s="82">
        <v>0</v>
      </c>
      <c r="N75" s="82">
        <v>20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31</v>
      </c>
      <c r="AF75" s="82">
        <v>0</v>
      </c>
      <c r="AG75" s="82">
        <v>0</v>
      </c>
      <c r="AH75" s="82">
        <v>0</v>
      </c>
      <c r="AI75" s="82">
        <v>31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20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-20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31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-31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200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200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310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310</v>
      </c>
      <c r="DF75" s="81">
        <f t="shared" si="59"/>
        <v>51</v>
      </c>
      <c r="DG75" s="81">
        <f t="shared" si="60"/>
        <v>-20</v>
      </c>
      <c r="DH75" s="81">
        <f t="shared" si="61"/>
        <v>0</v>
      </c>
      <c r="DI75" s="81">
        <f t="shared" si="62"/>
        <v>0</v>
      </c>
      <c r="DJ75" s="81">
        <f t="shared" si="63"/>
        <v>-31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-29.213000000000001</v>
      </c>
      <c r="G76" s="82">
        <v>-29.213000000000001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29.213000000000001</v>
      </c>
      <c r="AF76" s="82">
        <v>0</v>
      </c>
      <c r="AG76" s="82">
        <v>0</v>
      </c>
      <c r="AH76" s="82">
        <v>0</v>
      </c>
      <c r="AI76" s="82">
        <v>29.213000000000001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29.213000000000001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-29.213000000000001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292.13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292.13</v>
      </c>
      <c r="DF76" s="81">
        <f t="shared" si="59"/>
        <v>29.213000000000001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-29.213000000000001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-27.891999999999999</v>
      </c>
      <c r="G77" s="82">
        <v>-27.891999999999999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27.891999999999999</v>
      </c>
      <c r="AF77" s="82">
        <v>0</v>
      </c>
      <c r="AG77" s="82">
        <v>0</v>
      </c>
      <c r="AH77" s="82">
        <v>0</v>
      </c>
      <c r="AI77" s="82">
        <v>27.891999999999999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27.891999999999999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-27.891999999999999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278.92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278.92</v>
      </c>
      <c r="DF77" s="81">
        <f t="shared" si="59"/>
        <v>27.891999999999999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-27.891999999999999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-28.88</v>
      </c>
      <c r="G78" s="82">
        <v>-28.88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28.88</v>
      </c>
      <c r="AF78" s="82">
        <v>0</v>
      </c>
      <c r="AG78" s="82">
        <v>0</v>
      </c>
      <c r="AH78" s="82">
        <v>0</v>
      </c>
      <c r="AI78" s="82">
        <v>28.88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28.88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-28.88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288.8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288.8</v>
      </c>
      <c r="DF78" s="81">
        <f t="shared" si="59"/>
        <v>28.88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-28.88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-10.106</v>
      </c>
      <c r="G79" s="82">
        <v>-10.106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10.106</v>
      </c>
      <c r="AF79" s="82">
        <v>0</v>
      </c>
      <c r="AG79" s="82">
        <v>0</v>
      </c>
      <c r="AH79" s="82">
        <v>0</v>
      </c>
      <c r="AI79" s="82">
        <v>10.106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10.106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-10.106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101.06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101.06</v>
      </c>
      <c r="DF79" s="81">
        <f t="shared" si="59"/>
        <v>10.106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-10.106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-15.25</v>
      </c>
      <c r="G81" s="82">
        <v>-15.25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15.25</v>
      </c>
      <c r="AF81" s="82">
        <v>0</v>
      </c>
      <c r="AG81" s="82">
        <v>0</v>
      </c>
      <c r="AH81" s="82">
        <v>0</v>
      </c>
      <c r="AI81" s="82">
        <v>15.25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15.25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-15.25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152.5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152.5</v>
      </c>
      <c r="DF81" s="81">
        <f t="shared" si="59"/>
        <v>15.25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-15.25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-21.091999999999999</v>
      </c>
      <c r="G82" s="82">
        <v>-21.091999999999999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21.091999999999999</v>
      </c>
      <c r="AF82" s="82">
        <v>0</v>
      </c>
      <c r="AG82" s="82">
        <v>0</v>
      </c>
      <c r="AH82" s="82">
        <v>0</v>
      </c>
      <c r="AI82" s="82">
        <v>21.091999999999999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21.091999999999999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-21.091999999999999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210.92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210.92</v>
      </c>
      <c r="DF82" s="81">
        <f t="shared" si="59"/>
        <v>21.091999999999999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-21.091999999999999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-105</v>
      </c>
      <c r="D83" s="82">
        <v>0</v>
      </c>
      <c r="E83" s="82">
        <v>0</v>
      </c>
      <c r="F83" s="82">
        <v>-59.991999999999997</v>
      </c>
      <c r="G83" s="82">
        <v>-164.99199999999999</v>
      </c>
      <c r="H83" s="76"/>
      <c r="I83" s="31">
        <v>81</v>
      </c>
      <c r="J83" s="82">
        <v>105</v>
      </c>
      <c r="K83" s="82">
        <v>0</v>
      </c>
      <c r="L83" s="82">
        <v>0</v>
      </c>
      <c r="M83" s="82">
        <v>0</v>
      </c>
      <c r="N83" s="82">
        <v>105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59.991999999999997</v>
      </c>
      <c r="AF83" s="82">
        <v>0</v>
      </c>
      <c r="AG83" s="82">
        <v>0</v>
      </c>
      <c r="AH83" s="82">
        <v>0</v>
      </c>
      <c r="AI83" s="82">
        <v>59.991999999999997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59.991999999999997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-59.991999999999997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599.91999999999996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599.91999999999996</v>
      </c>
      <c r="DF83" s="81">
        <f t="shared" si="59"/>
        <v>164.99199999999999</v>
      </c>
      <c r="DG83" s="81">
        <f t="shared" si="60"/>
        <v>-105</v>
      </c>
      <c r="DH83" s="81">
        <f t="shared" si="61"/>
        <v>0</v>
      </c>
      <c r="DI83" s="81">
        <f t="shared" si="62"/>
        <v>0</v>
      </c>
      <c r="DJ83" s="81">
        <f t="shared" si="63"/>
        <v>-59.991999999999997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-89.317999999999998</v>
      </c>
      <c r="D84" s="82">
        <v>0</v>
      </c>
      <c r="E84" s="82">
        <v>0</v>
      </c>
      <c r="F84" s="82">
        <v>-87.682000000000002</v>
      </c>
      <c r="G84" s="82">
        <v>-177</v>
      </c>
      <c r="H84" s="76"/>
      <c r="I84" s="31">
        <v>82</v>
      </c>
      <c r="J84" s="82">
        <v>89.317999999999998</v>
      </c>
      <c r="K84" s="82">
        <v>0</v>
      </c>
      <c r="L84" s="82">
        <v>0</v>
      </c>
      <c r="M84" s="82">
        <v>0</v>
      </c>
      <c r="N84" s="82">
        <v>89.317999999999998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87.682000000000002</v>
      </c>
      <c r="AF84" s="82">
        <v>0</v>
      </c>
      <c r="AG84" s="82">
        <v>0</v>
      </c>
      <c r="AH84" s="82">
        <v>0</v>
      </c>
      <c r="AI84" s="82">
        <v>87.682000000000002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89.317999999999998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-89.317999999999998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87.682000000000002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-87.682000000000002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893.18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893.18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876.82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876.82</v>
      </c>
      <c r="DF84" s="81">
        <f t="shared" si="59"/>
        <v>177</v>
      </c>
      <c r="DG84" s="81">
        <f t="shared" si="60"/>
        <v>-89.317999999999998</v>
      </c>
      <c r="DH84" s="81">
        <f t="shared" si="61"/>
        <v>0</v>
      </c>
      <c r="DI84" s="81">
        <f t="shared" si="62"/>
        <v>0</v>
      </c>
      <c r="DJ84" s="81">
        <f t="shared" si="63"/>
        <v>-87.682000000000002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-67.738</v>
      </c>
      <c r="D85" s="82">
        <v>0</v>
      </c>
      <c r="E85" s="82">
        <v>0</v>
      </c>
      <c r="F85" s="82">
        <v>-92.262</v>
      </c>
      <c r="G85" s="82">
        <v>-160</v>
      </c>
      <c r="H85" s="76"/>
      <c r="I85" s="31">
        <v>83</v>
      </c>
      <c r="J85" s="82">
        <v>67.738</v>
      </c>
      <c r="K85" s="82">
        <v>0</v>
      </c>
      <c r="L85" s="82">
        <v>0</v>
      </c>
      <c r="M85" s="82">
        <v>0</v>
      </c>
      <c r="N85" s="82">
        <v>67.738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92.262</v>
      </c>
      <c r="AF85" s="82">
        <v>0</v>
      </c>
      <c r="AG85" s="82">
        <v>0</v>
      </c>
      <c r="AH85" s="82">
        <v>0</v>
      </c>
      <c r="AI85" s="82">
        <v>92.262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67.738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-67.738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92.262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-92.262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677.38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677.38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922.62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922.62</v>
      </c>
      <c r="DF85" s="81">
        <f t="shared" si="59"/>
        <v>160</v>
      </c>
      <c r="DG85" s="81">
        <f t="shared" si="60"/>
        <v>-67.738</v>
      </c>
      <c r="DH85" s="81">
        <f t="shared" si="61"/>
        <v>0</v>
      </c>
      <c r="DI85" s="81">
        <f t="shared" si="62"/>
        <v>0</v>
      </c>
      <c r="DJ85" s="81">
        <f t="shared" si="63"/>
        <v>-92.262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-60.540999999999997</v>
      </c>
      <c r="D86" s="82">
        <v>0</v>
      </c>
      <c r="E86" s="82">
        <v>0</v>
      </c>
      <c r="F86" s="82">
        <v>-82.459000000000003</v>
      </c>
      <c r="G86" s="82">
        <v>-143</v>
      </c>
      <c r="H86" s="76"/>
      <c r="I86" s="31">
        <v>84</v>
      </c>
      <c r="J86" s="82">
        <v>60.540999999999997</v>
      </c>
      <c r="K86" s="82">
        <v>0</v>
      </c>
      <c r="L86" s="82">
        <v>0</v>
      </c>
      <c r="M86" s="82">
        <v>0</v>
      </c>
      <c r="N86" s="82">
        <v>60.540999999999997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82.459000000000003</v>
      </c>
      <c r="AF86" s="82">
        <v>0</v>
      </c>
      <c r="AG86" s="82">
        <v>0</v>
      </c>
      <c r="AH86" s="82">
        <v>0</v>
      </c>
      <c r="AI86" s="82">
        <v>82.459000000000003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60.540999999999997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-60.540999999999997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82.459000000000003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-82.459000000000003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605.41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605.41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824.59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824.59</v>
      </c>
      <c r="DF86" s="81">
        <f t="shared" si="59"/>
        <v>143</v>
      </c>
      <c r="DG86" s="81">
        <f t="shared" si="60"/>
        <v>-60.540999999999997</v>
      </c>
      <c r="DH86" s="81">
        <f t="shared" si="61"/>
        <v>0</v>
      </c>
      <c r="DI86" s="81">
        <f t="shared" si="62"/>
        <v>0</v>
      </c>
      <c r="DJ86" s="81">
        <f t="shared" si="63"/>
        <v>-82.459000000000003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-49.957000000000001</v>
      </c>
      <c r="D87" s="82">
        <v>0</v>
      </c>
      <c r="E87" s="82">
        <v>0</v>
      </c>
      <c r="F87" s="82">
        <v>-68.043000000000006</v>
      </c>
      <c r="G87" s="82">
        <v>-118</v>
      </c>
      <c r="H87" s="76"/>
      <c r="I87" s="31">
        <v>85</v>
      </c>
      <c r="J87" s="82">
        <v>49.957000000000001</v>
      </c>
      <c r="K87" s="82">
        <v>0</v>
      </c>
      <c r="L87" s="82">
        <v>0</v>
      </c>
      <c r="M87" s="82">
        <v>0</v>
      </c>
      <c r="N87" s="82">
        <v>49.957000000000001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68.043000000000006</v>
      </c>
      <c r="AF87" s="82">
        <v>0</v>
      </c>
      <c r="AG87" s="82">
        <v>0</v>
      </c>
      <c r="AH87" s="82">
        <v>0</v>
      </c>
      <c r="AI87" s="82">
        <v>68.043000000000006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49.957000000000001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-49.957000000000001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68.043000000000006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-68.043000000000006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499.57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499.57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680.43000000000006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680.43000000000006</v>
      </c>
      <c r="DF87" s="81">
        <f t="shared" si="59"/>
        <v>118</v>
      </c>
      <c r="DG87" s="81">
        <f t="shared" si="60"/>
        <v>-49.957000000000001</v>
      </c>
      <c r="DH87" s="81">
        <f t="shared" si="61"/>
        <v>0</v>
      </c>
      <c r="DI87" s="81">
        <f t="shared" si="62"/>
        <v>0</v>
      </c>
      <c r="DJ87" s="81">
        <f t="shared" si="63"/>
        <v>-68.043000000000006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-31.751999999999999</v>
      </c>
      <c r="D88" s="82">
        <v>0</v>
      </c>
      <c r="E88" s="82">
        <v>0</v>
      </c>
      <c r="F88" s="82">
        <v>-43.247999999999998</v>
      </c>
      <c r="G88" s="82">
        <v>-75</v>
      </c>
      <c r="H88" s="76"/>
      <c r="I88" s="31">
        <v>86</v>
      </c>
      <c r="J88" s="82">
        <v>31.751999999999999</v>
      </c>
      <c r="K88" s="82">
        <v>0</v>
      </c>
      <c r="L88" s="82">
        <v>0</v>
      </c>
      <c r="M88" s="82">
        <v>0</v>
      </c>
      <c r="N88" s="82">
        <v>31.751999999999999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43.247999999999998</v>
      </c>
      <c r="AF88" s="82">
        <v>0</v>
      </c>
      <c r="AG88" s="82">
        <v>0</v>
      </c>
      <c r="AH88" s="82">
        <v>0</v>
      </c>
      <c r="AI88" s="82">
        <v>43.247999999999998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31.751999999999999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-31.751999999999999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43.247999999999998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-43.247999999999998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317.52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317.52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432.47999999999996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432.47999999999996</v>
      </c>
      <c r="DF88" s="81">
        <f t="shared" si="59"/>
        <v>75</v>
      </c>
      <c r="DG88" s="81">
        <f t="shared" si="60"/>
        <v>-31.751999999999999</v>
      </c>
      <c r="DH88" s="81">
        <f t="shared" si="61"/>
        <v>0</v>
      </c>
      <c r="DI88" s="81">
        <f t="shared" si="62"/>
        <v>0</v>
      </c>
      <c r="DJ88" s="81">
        <f t="shared" si="63"/>
        <v>-43.247999999999998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-17.780999999999999</v>
      </c>
      <c r="D89" s="82">
        <v>0</v>
      </c>
      <c r="E89" s="82">
        <v>0</v>
      </c>
      <c r="F89" s="82">
        <v>-24.219000000000001</v>
      </c>
      <c r="G89" s="82">
        <v>-42</v>
      </c>
      <c r="H89" s="76"/>
      <c r="I89" s="31">
        <v>87</v>
      </c>
      <c r="J89" s="82">
        <v>17.780999999999999</v>
      </c>
      <c r="K89" s="82">
        <v>0</v>
      </c>
      <c r="L89" s="82">
        <v>0</v>
      </c>
      <c r="M89" s="82">
        <v>0</v>
      </c>
      <c r="N89" s="82">
        <v>17.780999999999999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24.219000000000001</v>
      </c>
      <c r="AF89" s="82">
        <v>0</v>
      </c>
      <c r="AG89" s="82">
        <v>0</v>
      </c>
      <c r="AH89" s="82">
        <v>0</v>
      </c>
      <c r="AI89" s="82">
        <v>24.219000000000001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17.780999999999999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-17.780999999999999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24.219000000000001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-24.219000000000001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177.81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177.81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242.19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242.19</v>
      </c>
      <c r="DF89" s="81">
        <f t="shared" si="59"/>
        <v>42</v>
      </c>
      <c r="DG89" s="81">
        <f t="shared" si="60"/>
        <v>-17.780999999999999</v>
      </c>
      <c r="DH89" s="81">
        <f t="shared" si="61"/>
        <v>0</v>
      </c>
      <c r="DI89" s="81">
        <f t="shared" si="62"/>
        <v>0</v>
      </c>
      <c r="DJ89" s="81">
        <f t="shared" si="63"/>
        <v>-24.219000000000001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-10.161</v>
      </c>
      <c r="D90" s="82">
        <v>0</v>
      </c>
      <c r="E90" s="82">
        <v>0</v>
      </c>
      <c r="F90" s="82">
        <v>-13.839</v>
      </c>
      <c r="G90" s="82">
        <v>-24</v>
      </c>
      <c r="H90" s="76"/>
      <c r="I90" s="31">
        <v>88</v>
      </c>
      <c r="J90" s="82">
        <v>10.161</v>
      </c>
      <c r="K90" s="82">
        <v>0</v>
      </c>
      <c r="L90" s="82">
        <v>0</v>
      </c>
      <c r="M90" s="82">
        <v>0</v>
      </c>
      <c r="N90" s="82">
        <v>10.161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13.839</v>
      </c>
      <c r="AF90" s="82">
        <v>0</v>
      </c>
      <c r="AG90" s="82">
        <v>0</v>
      </c>
      <c r="AH90" s="82">
        <v>0</v>
      </c>
      <c r="AI90" s="82">
        <v>13.839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10.161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-10.161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13.839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-13.839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101.61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101.61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138.39000000000001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138.39000000000001</v>
      </c>
      <c r="DF90" s="81">
        <f t="shared" si="59"/>
        <v>24</v>
      </c>
      <c r="DG90" s="81">
        <f t="shared" si="60"/>
        <v>-10.161</v>
      </c>
      <c r="DH90" s="81">
        <f t="shared" si="61"/>
        <v>0</v>
      </c>
      <c r="DI90" s="81">
        <f t="shared" si="62"/>
        <v>0</v>
      </c>
      <c r="DJ90" s="81">
        <f t="shared" si="63"/>
        <v>-13.839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0.12140875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-0.12140875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0.22167175000000003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-0.22167175000000003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0.12140875000000001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0.12140875000000001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0.22167175000000003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0.22167175000000003</v>
      </c>
      <c r="DE99" s="86"/>
      <c r="DF99" s="81">
        <f t="shared" si="59"/>
        <v>0.34308050000000001</v>
      </c>
      <c r="DG99" s="81">
        <f t="shared" si="60"/>
        <v>-0.12140875</v>
      </c>
      <c r="DH99" s="81">
        <f t="shared" si="61"/>
        <v>0</v>
      </c>
      <c r="DI99" s="81">
        <f t="shared" si="62"/>
        <v>0</v>
      </c>
      <c r="DJ99" s="81">
        <f t="shared" si="63"/>
        <v>-0.22167175000000003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374.92</v>
      </c>
      <c r="H3" s="174">
        <f t="shared" ref="H3:H66" ca="1" si="2">INDIRECT("ISGS_Delhi_pp!" &amp; $V$3 &amp; X3)</f>
        <v>360.89799199999999</v>
      </c>
      <c r="I3" s="178">
        <f ca="1">INDIRECT("BRPL_EOD!" &amp; $V$3 &amp; X3)</f>
        <v>269.52999999999997</v>
      </c>
      <c r="J3" s="176">
        <f ca="1">INDIRECT("BYPL_EOD!" &amp; $V$3 &amp; X3)</f>
        <v>86.45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360.9</v>
      </c>
      <c r="N3" s="175">
        <f ca="1">INDIRECT("BRPL_ISGS_exbus!" &amp; $V$3 &amp; X3)</f>
        <v>269.52850037062899</v>
      </c>
      <c r="O3" s="176">
        <f ca="1">INDIRECT("BYPL_ISGS_exbus!" &amp; $V$3 &amp; X3)</f>
        <v>86.449519003602106</v>
      </c>
      <c r="P3" s="176">
        <f ca="1">INDIRECT("TPDDL_ISGS_exbus!" &amp; $V$3 &amp; X3)</f>
        <v>4.9199726257689109</v>
      </c>
      <c r="Q3" s="176">
        <f ca="1">INDIRECT("NDMC_ISGS_exbus!" &amp; $V$3 &amp; X3)</f>
        <v>0</v>
      </c>
      <c r="R3" s="177">
        <f ca="1">SUM(N3:Q3)</f>
        <v>360.89799200000004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374.92</v>
      </c>
      <c r="H4" s="182">
        <f t="shared" ca="1" si="2"/>
        <v>360.89799199999999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86.45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360.9</v>
      </c>
      <c r="N4" s="179">
        <f t="shared" ref="N4:N67" ca="1" si="10">INDIRECT("BRPL_ISGS_exbus!" &amp; $V$3 &amp; X4)</f>
        <v>269.52850037062899</v>
      </c>
      <c r="O4" s="180">
        <f t="shared" ref="O4:O67" ca="1" si="11">INDIRECT("BYPL_ISGS_exbus!" &amp; $V$3 &amp; X4)</f>
        <v>86.449519003602106</v>
      </c>
      <c r="P4" s="180">
        <f t="shared" ref="P4:P67" ca="1" si="12">INDIRECT("TPDDL_ISGS_exbus!" &amp; $V$3 &amp; X4)</f>
        <v>4.9199726257689109</v>
      </c>
      <c r="Q4" s="180">
        <f t="shared" ref="Q4:Q67" ca="1" si="13">INDIRECT("NDMC_ISGS_exbus!" &amp; $V$3 &amp; X4)</f>
        <v>0</v>
      </c>
      <c r="R4" s="181">
        <f t="shared" ref="R4:R67" ca="1" si="14">SUM(N4:Q4)</f>
        <v>360.89799200000004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374.92</v>
      </c>
      <c r="H5" s="182">
        <f t="shared" ca="1" si="2"/>
        <v>360.89799199999999</v>
      </c>
      <c r="I5" s="183">
        <f t="shared" ca="1" si="5"/>
        <v>269.52999999999997</v>
      </c>
      <c r="J5" s="180">
        <f t="shared" ca="1" si="6"/>
        <v>86.45</v>
      </c>
      <c r="K5" s="180">
        <f t="shared" ca="1" si="7"/>
        <v>4.92</v>
      </c>
      <c r="L5" s="180">
        <f t="shared" ca="1" si="8"/>
        <v>0</v>
      </c>
      <c r="M5" s="181">
        <f t="shared" ca="1" si="9"/>
        <v>360.9</v>
      </c>
      <c r="N5" s="179">
        <f t="shared" ca="1" si="10"/>
        <v>269.52850037062899</v>
      </c>
      <c r="O5" s="180">
        <f t="shared" ca="1" si="11"/>
        <v>86.449519003602106</v>
      </c>
      <c r="P5" s="180">
        <f t="shared" ca="1" si="12"/>
        <v>4.9199726257689109</v>
      </c>
      <c r="Q5" s="180">
        <f t="shared" ca="1" si="13"/>
        <v>0</v>
      </c>
      <c r="R5" s="181">
        <f t="shared" ca="1" si="14"/>
        <v>360.89799200000004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374.92</v>
      </c>
      <c r="H6" s="182">
        <f t="shared" ca="1" si="2"/>
        <v>360.89799199999999</v>
      </c>
      <c r="I6" s="183">
        <f t="shared" ca="1" si="5"/>
        <v>269.52999999999997</v>
      </c>
      <c r="J6" s="180">
        <f t="shared" ca="1" si="6"/>
        <v>86.45</v>
      </c>
      <c r="K6" s="180">
        <f t="shared" ca="1" si="7"/>
        <v>4.92</v>
      </c>
      <c r="L6" s="180">
        <f t="shared" ca="1" si="8"/>
        <v>0</v>
      </c>
      <c r="M6" s="181">
        <f t="shared" ca="1" si="9"/>
        <v>360.9</v>
      </c>
      <c r="N6" s="179">
        <f t="shared" ca="1" si="10"/>
        <v>269.52850037062899</v>
      </c>
      <c r="O6" s="180">
        <f t="shared" ca="1" si="11"/>
        <v>86.449519003602106</v>
      </c>
      <c r="P6" s="180">
        <f t="shared" ca="1" si="12"/>
        <v>4.9199726257689109</v>
      </c>
      <c r="Q6" s="180">
        <f t="shared" ca="1" si="13"/>
        <v>0</v>
      </c>
      <c r="R6" s="181">
        <f t="shared" ca="1" si="14"/>
        <v>360.89799200000004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374.92</v>
      </c>
      <c r="H7" s="182">
        <f t="shared" ca="1" si="2"/>
        <v>360.89799199999999</v>
      </c>
      <c r="I7" s="183">
        <f t="shared" ca="1" si="5"/>
        <v>269.52999999999997</v>
      </c>
      <c r="J7" s="180">
        <f t="shared" ca="1" si="6"/>
        <v>86.45</v>
      </c>
      <c r="K7" s="180">
        <f t="shared" ca="1" si="7"/>
        <v>4.92</v>
      </c>
      <c r="L7" s="180">
        <f t="shared" ca="1" si="8"/>
        <v>0</v>
      </c>
      <c r="M7" s="181">
        <f t="shared" ca="1" si="9"/>
        <v>360.9</v>
      </c>
      <c r="N7" s="179">
        <f t="shared" ca="1" si="10"/>
        <v>269.52850037062899</v>
      </c>
      <c r="O7" s="180">
        <f t="shared" ca="1" si="11"/>
        <v>86.449519003602106</v>
      </c>
      <c r="P7" s="180">
        <f t="shared" ca="1" si="12"/>
        <v>4.9199726257689109</v>
      </c>
      <c r="Q7" s="180">
        <f t="shared" ca="1" si="13"/>
        <v>0</v>
      </c>
      <c r="R7" s="181">
        <f t="shared" ca="1" si="14"/>
        <v>360.89799200000004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374.92</v>
      </c>
      <c r="H8" s="182">
        <f t="shared" ca="1" si="2"/>
        <v>360.89799199999999</v>
      </c>
      <c r="I8" s="183">
        <f t="shared" ca="1" si="5"/>
        <v>269.52999999999997</v>
      </c>
      <c r="J8" s="180">
        <f t="shared" ca="1" si="6"/>
        <v>86.45</v>
      </c>
      <c r="K8" s="180">
        <f t="shared" ca="1" si="7"/>
        <v>4.92</v>
      </c>
      <c r="L8" s="180">
        <f t="shared" ca="1" si="8"/>
        <v>0</v>
      </c>
      <c r="M8" s="181">
        <f t="shared" ca="1" si="9"/>
        <v>360.9</v>
      </c>
      <c r="N8" s="179">
        <f t="shared" ca="1" si="10"/>
        <v>269.52850037062899</v>
      </c>
      <c r="O8" s="180">
        <f t="shared" ca="1" si="11"/>
        <v>86.449519003602106</v>
      </c>
      <c r="P8" s="180">
        <f t="shared" ca="1" si="12"/>
        <v>4.9199726257689109</v>
      </c>
      <c r="Q8" s="180">
        <f t="shared" ca="1" si="13"/>
        <v>0</v>
      </c>
      <c r="R8" s="181">
        <f t="shared" ca="1" si="14"/>
        <v>360.89799200000004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374.92</v>
      </c>
      <c r="H9" s="182">
        <f t="shared" ca="1" si="2"/>
        <v>360.89799199999999</v>
      </c>
      <c r="I9" s="183">
        <f t="shared" ca="1" si="5"/>
        <v>269.52999999999997</v>
      </c>
      <c r="J9" s="180">
        <f t="shared" ca="1" si="6"/>
        <v>86.45</v>
      </c>
      <c r="K9" s="180">
        <f t="shared" ca="1" si="7"/>
        <v>4.92</v>
      </c>
      <c r="L9" s="180">
        <f t="shared" ca="1" si="8"/>
        <v>0</v>
      </c>
      <c r="M9" s="181">
        <f t="shared" ca="1" si="9"/>
        <v>360.9</v>
      </c>
      <c r="N9" s="179">
        <f t="shared" ca="1" si="10"/>
        <v>269.52850037062899</v>
      </c>
      <c r="O9" s="180">
        <f t="shared" ca="1" si="11"/>
        <v>86.449519003602106</v>
      </c>
      <c r="P9" s="180">
        <f t="shared" ca="1" si="12"/>
        <v>4.9199726257689109</v>
      </c>
      <c r="Q9" s="180">
        <f t="shared" ca="1" si="13"/>
        <v>0</v>
      </c>
      <c r="R9" s="181">
        <f t="shared" ca="1" si="14"/>
        <v>360.89799200000004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374.92</v>
      </c>
      <c r="H10" s="182">
        <f t="shared" ca="1" si="2"/>
        <v>360.89799199999999</v>
      </c>
      <c r="I10" s="183">
        <f t="shared" ca="1" si="5"/>
        <v>269.52999999999997</v>
      </c>
      <c r="J10" s="180">
        <f t="shared" ca="1" si="6"/>
        <v>86.45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360.9</v>
      </c>
      <c r="N10" s="179">
        <f t="shared" ca="1" si="10"/>
        <v>269.52850037062899</v>
      </c>
      <c r="O10" s="180">
        <f t="shared" ca="1" si="11"/>
        <v>86.449519003602106</v>
      </c>
      <c r="P10" s="180">
        <f t="shared" ca="1" si="12"/>
        <v>4.9199726257689109</v>
      </c>
      <c r="Q10" s="180">
        <f t="shared" ca="1" si="13"/>
        <v>0</v>
      </c>
      <c r="R10" s="181">
        <f t="shared" ca="1" si="14"/>
        <v>360.89799200000004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374.92</v>
      </c>
      <c r="H11" s="182">
        <f t="shared" ca="1" si="2"/>
        <v>360.89799199999999</v>
      </c>
      <c r="I11" s="183">
        <f t="shared" ca="1" si="5"/>
        <v>269.52999999999997</v>
      </c>
      <c r="J11" s="180">
        <f t="shared" ca="1" si="6"/>
        <v>86.45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360.9</v>
      </c>
      <c r="N11" s="179">
        <f t="shared" ca="1" si="10"/>
        <v>269.52850037062899</v>
      </c>
      <c r="O11" s="180">
        <f t="shared" ca="1" si="11"/>
        <v>86.449519003602106</v>
      </c>
      <c r="P11" s="180">
        <f t="shared" ca="1" si="12"/>
        <v>4.9199726257689109</v>
      </c>
      <c r="Q11" s="180">
        <f t="shared" ca="1" si="13"/>
        <v>0</v>
      </c>
      <c r="R11" s="181">
        <f t="shared" ca="1" si="14"/>
        <v>360.89799200000004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374.92</v>
      </c>
      <c r="H12" s="182">
        <f t="shared" ca="1" si="2"/>
        <v>360.89799199999999</v>
      </c>
      <c r="I12" s="183">
        <f t="shared" ca="1" si="5"/>
        <v>269.52999999999997</v>
      </c>
      <c r="J12" s="180">
        <f t="shared" ca="1" si="6"/>
        <v>86.45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360.9</v>
      </c>
      <c r="N12" s="179">
        <f t="shared" ca="1" si="10"/>
        <v>269.52850037062899</v>
      </c>
      <c r="O12" s="180">
        <f t="shared" ca="1" si="11"/>
        <v>86.449519003602106</v>
      </c>
      <c r="P12" s="180">
        <f t="shared" ca="1" si="12"/>
        <v>4.9199726257689109</v>
      </c>
      <c r="Q12" s="180">
        <f t="shared" ca="1" si="13"/>
        <v>0</v>
      </c>
      <c r="R12" s="181">
        <f t="shared" ca="1" si="14"/>
        <v>360.89799200000004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374.92</v>
      </c>
      <c r="H13" s="182">
        <f t="shared" ca="1" si="2"/>
        <v>360.89799199999999</v>
      </c>
      <c r="I13" s="183">
        <f t="shared" ca="1" si="5"/>
        <v>269.52999999999997</v>
      </c>
      <c r="J13" s="180">
        <f t="shared" ca="1" si="6"/>
        <v>86.45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360.9</v>
      </c>
      <c r="N13" s="179">
        <f t="shared" ca="1" si="10"/>
        <v>269.52850037062899</v>
      </c>
      <c r="O13" s="180">
        <f t="shared" ca="1" si="11"/>
        <v>86.449519003602106</v>
      </c>
      <c r="P13" s="180">
        <f t="shared" ca="1" si="12"/>
        <v>4.9199726257689109</v>
      </c>
      <c r="Q13" s="180">
        <f t="shared" ca="1" si="13"/>
        <v>0</v>
      </c>
      <c r="R13" s="181">
        <f t="shared" ca="1" si="14"/>
        <v>360.89799200000004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374.92</v>
      </c>
      <c r="H14" s="182">
        <f t="shared" ca="1" si="2"/>
        <v>360.89799199999999</v>
      </c>
      <c r="I14" s="183">
        <f t="shared" ca="1" si="5"/>
        <v>269.52999999999997</v>
      </c>
      <c r="J14" s="180">
        <f t="shared" ca="1" si="6"/>
        <v>86.45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360.9</v>
      </c>
      <c r="N14" s="179">
        <f t="shared" ca="1" si="10"/>
        <v>269.52850037062899</v>
      </c>
      <c r="O14" s="180">
        <f t="shared" ca="1" si="11"/>
        <v>86.449519003602106</v>
      </c>
      <c r="P14" s="180">
        <f t="shared" ca="1" si="12"/>
        <v>4.9199726257689109</v>
      </c>
      <c r="Q14" s="180">
        <f t="shared" ca="1" si="13"/>
        <v>0</v>
      </c>
      <c r="R14" s="181">
        <f t="shared" ca="1" si="14"/>
        <v>360.89799200000004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374.92</v>
      </c>
      <c r="H15" s="182">
        <f t="shared" ca="1" si="2"/>
        <v>360.89799199999999</v>
      </c>
      <c r="I15" s="183">
        <f t="shared" ca="1" si="5"/>
        <v>269.52999999999997</v>
      </c>
      <c r="J15" s="180">
        <f t="shared" ca="1" si="6"/>
        <v>86.45</v>
      </c>
      <c r="K15" s="180">
        <f t="shared" ca="1" si="7"/>
        <v>4.92</v>
      </c>
      <c r="L15" s="180">
        <f t="shared" ca="1" si="8"/>
        <v>0</v>
      </c>
      <c r="M15" s="181">
        <f t="shared" ca="1" si="9"/>
        <v>360.9</v>
      </c>
      <c r="N15" s="179">
        <f t="shared" ca="1" si="10"/>
        <v>269.52850037062899</v>
      </c>
      <c r="O15" s="180">
        <f t="shared" ca="1" si="11"/>
        <v>86.449519003602106</v>
      </c>
      <c r="P15" s="180">
        <f t="shared" ca="1" si="12"/>
        <v>4.9199726257689109</v>
      </c>
      <c r="Q15" s="180">
        <f t="shared" ca="1" si="13"/>
        <v>0</v>
      </c>
      <c r="R15" s="181">
        <f t="shared" ca="1" si="14"/>
        <v>360.89799200000004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374.92</v>
      </c>
      <c r="H16" s="182">
        <f t="shared" ca="1" si="2"/>
        <v>360.89799199999999</v>
      </c>
      <c r="I16" s="183">
        <f t="shared" ca="1" si="5"/>
        <v>269.52999999999997</v>
      </c>
      <c r="J16" s="180">
        <f t="shared" ca="1" si="6"/>
        <v>86.45</v>
      </c>
      <c r="K16" s="180">
        <f t="shared" ca="1" si="7"/>
        <v>4.92</v>
      </c>
      <c r="L16" s="180">
        <f t="shared" ca="1" si="8"/>
        <v>0</v>
      </c>
      <c r="M16" s="181">
        <f t="shared" ca="1" si="9"/>
        <v>360.9</v>
      </c>
      <c r="N16" s="179">
        <f t="shared" ca="1" si="10"/>
        <v>269.52850037062899</v>
      </c>
      <c r="O16" s="180">
        <f t="shared" ca="1" si="11"/>
        <v>86.449519003602106</v>
      </c>
      <c r="P16" s="180">
        <f t="shared" ca="1" si="12"/>
        <v>4.9199726257689109</v>
      </c>
      <c r="Q16" s="180">
        <f t="shared" ca="1" si="13"/>
        <v>0</v>
      </c>
      <c r="R16" s="181">
        <f t="shared" ca="1" si="14"/>
        <v>360.89799200000004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374.92</v>
      </c>
      <c r="H17" s="182">
        <f t="shared" ca="1" si="2"/>
        <v>360.89799199999999</v>
      </c>
      <c r="I17" s="183">
        <f t="shared" ca="1" si="5"/>
        <v>269.52999999999997</v>
      </c>
      <c r="J17" s="180">
        <f t="shared" ca="1" si="6"/>
        <v>86.45</v>
      </c>
      <c r="K17" s="180">
        <f t="shared" ca="1" si="7"/>
        <v>4.92</v>
      </c>
      <c r="L17" s="180">
        <f t="shared" ca="1" si="8"/>
        <v>0</v>
      </c>
      <c r="M17" s="181">
        <f t="shared" ca="1" si="9"/>
        <v>360.9</v>
      </c>
      <c r="N17" s="179">
        <f t="shared" ca="1" si="10"/>
        <v>269.52850037062899</v>
      </c>
      <c r="O17" s="180">
        <f t="shared" ca="1" si="11"/>
        <v>86.449519003602106</v>
      </c>
      <c r="P17" s="180">
        <f t="shared" ca="1" si="12"/>
        <v>4.9199726257689109</v>
      </c>
      <c r="Q17" s="180">
        <f t="shared" ca="1" si="13"/>
        <v>0</v>
      </c>
      <c r="R17" s="181">
        <f t="shared" ca="1" si="14"/>
        <v>360.89799200000004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374.92</v>
      </c>
      <c r="H18" s="182">
        <f t="shared" ca="1" si="2"/>
        <v>360.89799199999999</v>
      </c>
      <c r="I18" s="183">
        <f t="shared" ca="1" si="5"/>
        <v>269.52999999999997</v>
      </c>
      <c r="J18" s="180">
        <f t="shared" ca="1" si="6"/>
        <v>86.45</v>
      </c>
      <c r="K18" s="180">
        <f t="shared" ca="1" si="7"/>
        <v>4.92</v>
      </c>
      <c r="L18" s="180">
        <f t="shared" ca="1" si="8"/>
        <v>0</v>
      </c>
      <c r="M18" s="181">
        <f t="shared" ca="1" si="9"/>
        <v>360.9</v>
      </c>
      <c r="N18" s="179">
        <f t="shared" ca="1" si="10"/>
        <v>269.52850037062899</v>
      </c>
      <c r="O18" s="180">
        <f t="shared" ca="1" si="11"/>
        <v>86.449519003602106</v>
      </c>
      <c r="P18" s="180">
        <f t="shared" ca="1" si="12"/>
        <v>4.9199726257689109</v>
      </c>
      <c r="Q18" s="180">
        <f t="shared" ca="1" si="13"/>
        <v>0</v>
      </c>
      <c r="R18" s="181">
        <f t="shared" ca="1" si="14"/>
        <v>360.89799200000004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374.92</v>
      </c>
      <c r="H19" s="182">
        <f t="shared" ca="1" si="2"/>
        <v>360.89799199999999</v>
      </c>
      <c r="I19" s="183">
        <f t="shared" ca="1" si="5"/>
        <v>269.52999999999997</v>
      </c>
      <c r="J19" s="180">
        <f t="shared" ca="1" si="6"/>
        <v>86.45</v>
      </c>
      <c r="K19" s="180">
        <f t="shared" ca="1" si="7"/>
        <v>4.92</v>
      </c>
      <c r="L19" s="180">
        <f t="shared" ca="1" si="8"/>
        <v>0</v>
      </c>
      <c r="M19" s="181">
        <f t="shared" ca="1" si="9"/>
        <v>360.9</v>
      </c>
      <c r="N19" s="179">
        <f t="shared" ca="1" si="10"/>
        <v>269.52850037062899</v>
      </c>
      <c r="O19" s="180">
        <f t="shared" ca="1" si="11"/>
        <v>86.449519003602106</v>
      </c>
      <c r="P19" s="180">
        <f t="shared" ca="1" si="12"/>
        <v>4.9199726257689109</v>
      </c>
      <c r="Q19" s="180">
        <f t="shared" ca="1" si="13"/>
        <v>0</v>
      </c>
      <c r="R19" s="181">
        <f t="shared" ca="1" si="14"/>
        <v>360.89799200000004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374.92</v>
      </c>
      <c r="H20" s="182">
        <f t="shared" ca="1" si="2"/>
        <v>360.89799199999999</v>
      </c>
      <c r="I20" s="183">
        <f t="shared" ca="1" si="5"/>
        <v>269.52999999999997</v>
      </c>
      <c r="J20" s="180">
        <f t="shared" ca="1" si="6"/>
        <v>86.45</v>
      </c>
      <c r="K20" s="180">
        <f t="shared" ca="1" si="7"/>
        <v>4.92</v>
      </c>
      <c r="L20" s="180">
        <f t="shared" ca="1" si="8"/>
        <v>0</v>
      </c>
      <c r="M20" s="181">
        <f t="shared" ca="1" si="9"/>
        <v>360.9</v>
      </c>
      <c r="N20" s="179">
        <f t="shared" ca="1" si="10"/>
        <v>269.52850037062899</v>
      </c>
      <c r="O20" s="180">
        <f t="shared" ca="1" si="11"/>
        <v>86.449519003602106</v>
      </c>
      <c r="P20" s="180">
        <f t="shared" ca="1" si="12"/>
        <v>4.9199726257689109</v>
      </c>
      <c r="Q20" s="180">
        <f t="shared" ca="1" si="13"/>
        <v>0</v>
      </c>
      <c r="R20" s="181">
        <f t="shared" ca="1" si="14"/>
        <v>360.89799200000004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374.92</v>
      </c>
      <c r="H21" s="182">
        <f t="shared" ca="1" si="2"/>
        <v>360.89799199999999</v>
      </c>
      <c r="I21" s="183">
        <f t="shared" ca="1" si="5"/>
        <v>269.52999999999997</v>
      </c>
      <c r="J21" s="180">
        <f t="shared" ca="1" si="6"/>
        <v>86.45</v>
      </c>
      <c r="K21" s="180">
        <f t="shared" ca="1" si="7"/>
        <v>4.92</v>
      </c>
      <c r="L21" s="180">
        <f t="shared" ca="1" si="8"/>
        <v>0</v>
      </c>
      <c r="M21" s="181">
        <f t="shared" ca="1" si="9"/>
        <v>360.9</v>
      </c>
      <c r="N21" s="179">
        <f t="shared" ca="1" si="10"/>
        <v>269.52850037062899</v>
      </c>
      <c r="O21" s="180">
        <f t="shared" ca="1" si="11"/>
        <v>86.449519003602106</v>
      </c>
      <c r="P21" s="180">
        <f t="shared" ca="1" si="12"/>
        <v>4.9199726257689109</v>
      </c>
      <c r="Q21" s="180">
        <f t="shared" ca="1" si="13"/>
        <v>0</v>
      </c>
      <c r="R21" s="181">
        <f t="shared" ca="1" si="14"/>
        <v>360.89799200000004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374.92</v>
      </c>
      <c r="H22" s="182">
        <f t="shared" ca="1" si="2"/>
        <v>360.89799199999999</v>
      </c>
      <c r="I22" s="183">
        <f t="shared" ca="1" si="5"/>
        <v>269.52999999999997</v>
      </c>
      <c r="J22" s="180">
        <f t="shared" ca="1" si="6"/>
        <v>86.45</v>
      </c>
      <c r="K22" s="180">
        <f t="shared" ca="1" si="7"/>
        <v>4.92</v>
      </c>
      <c r="L22" s="180">
        <f t="shared" ca="1" si="8"/>
        <v>0</v>
      </c>
      <c r="M22" s="181">
        <f t="shared" ca="1" si="9"/>
        <v>360.9</v>
      </c>
      <c r="N22" s="179">
        <f t="shared" ca="1" si="10"/>
        <v>269.52850037062899</v>
      </c>
      <c r="O22" s="180">
        <f t="shared" ca="1" si="11"/>
        <v>86.449519003602106</v>
      </c>
      <c r="P22" s="180">
        <f t="shared" ca="1" si="12"/>
        <v>4.9199726257689109</v>
      </c>
      <c r="Q22" s="180">
        <f t="shared" ca="1" si="13"/>
        <v>0</v>
      </c>
      <c r="R22" s="181">
        <f t="shared" ca="1" si="14"/>
        <v>360.89799200000004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374.92</v>
      </c>
      <c r="H23" s="182">
        <f t="shared" ca="1" si="2"/>
        <v>360.89799199999999</v>
      </c>
      <c r="I23" s="183">
        <f t="shared" ca="1" si="5"/>
        <v>269.52999999999997</v>
      </c>
      <c r="J23" s="180">
        <f t="shared" ca="1" si="6"/>
        <v>86.45</v>
      </c>
      <c r="K23" s="180">
        <f t="shared" ca="1" si="7"/>
        <v>4.92</v>
      </c>
      <c r="L23" s="180">
        <f t="shared" ca="1" si="8"/>
        <v>0</v>
      </c>
      <c r="M23" s="181">
        <f t="shared" ca="1" si="9"/>
        <v>360.9</v>
      </c>
      <c r="N23" s="179">
        <f t="shared" ca="1" si="10"/>
        <v>269.52850037062899</v>
      </c>
      <c r="O23" s="180">
        <f t="shared" ca="1" si="11"/>
        <v>86.449519003602106</v>
      </c>
      <c r="P23" s="180">
        <f t="shared" ca="1" si="12"/>
        <v>4.9199726257689109</v>
      </c>
      <c r="Q23" s="180">
        <f t="shared" ca="1" si="13"/>
        <v>0</v>
      </c>
      <c r="R23" s="181">
        <f t="shared" ca="1" si="14"/>
        <v>360.89799200000004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374.92</v>
      </c>
      <c r="H24" s="182">
        <f t="shared" ca="1" si="2"/>
        <v>360.89799199999999</v>
      </c>
      <c r="I24" s="183">
        <f t="shared" ca="1" si="5"/>
        <v>269.52999999999997</v>
      </c>
      <c r="J24" s="180">
        <f t="shared" ca="1" si="6"/>
        <v>86.45</v>
      </c>
      <c r="K24" s="180">
        <f t="shared" ca="1" si="7"/>
        <v>4.92</v>
      </c>
      <c r="L24" s="180">
        <f t="shared" ca="1" si="8"/>
        <v>0</v>
      </c>
      <c r="M24" s="181">
        <f t="shared" ca="1" si="9"/>
        <v>360.9</v>
      </c>
      <c r="N24" s="179">
        <f t="shared" ca="1" si="10"/>
        <v>269.52850037062899</v>
      </c>
      <c r="O24" s="180">
        <f t="shared" ca="1" si="11"/>
        <v>86.449519003602106</v>
      </c>
      <c r="P24" s="180">
        <f t="shared" ca="1" si="12"/>
        <v>4.9199726257689109</v>
      </c>
      <c r="Q24" s="180">
        <f t="shared" ca="1" si="13"/>
        <v>0</v>
      </c>
      <c r="R24" s="181">
        <f t="shared" ca="1" si="14"/>
        <v>360.89799200000004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424.92</v>
      </c>
      <c r="H25" s="182">
        <f t="shared" ca="1" si="2"/>
        <v>409.02799199999998</v>
      </c>
      <c r="I25" s="183">
        <f t="shared" ca="1" si="5"/>
        <v>317.66000000000003</v>
      </c>
      <c r="J25" s="180">
        <f t="shared" ca="1" si="6"/>
        <v>86.45</v>
      </c>
      <c r="K25" s="180">
        <f t="shared" ca="1" si="7"/>
        <v>4.92</v>
      </c>
      <c r="L25" s="180">
        <f t="shared" ca="1" si="8"/>
        <v>0</v>
      </c>
      <c r="M25" s="181">
        <f t="shared" ca="1" si="9"/>
        <v>409.03000000000003</v>
      </c>
      <c r="N25" s="179">
        <f t="shared" ca="1" si="10"/>
        <v>317.65844055135318</v>
      </c>
      <c r="O25" s="180">
        <f t="shared" ca="1" si="11"/>
        <v>86.44957560178959</v>
      </c>
      <c r="P25" s="180">
        <f t="shared" ca="1" si="12"/>
        <v>4.9199758468571977</v>
      </c>
      <c r="Q25" s="180">
        <f t="shared" ca="1" si="13"/>
        <v>0</v>
      </c>
      <c r="R25" s="181">
        <f t="shared" ca="1" si="14"/>
        <v>409.02799199999998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484.92</v>
      </c>
      <c r="H26" s="182">
        <f t="shared" ca="1" si="2"/>
        <v>466.78399200000001</v>
      </c>
      <c r="I26" s="183">
        <f t="shared" ca="1" si="5"/>
        <v>375.41</v>
      </c>
      <c r="J26" s="180">
        <f t="shared" ca="1" si="6"/>
        <v>86.45</v>
      </c>
      <c r="K26" s="180">
        <f t="shared" ca="1" si="7"/>
        <v>4.92</v>
      </c>
      <c r="L26" s="180">
        <f t="shared" ca="1" si="8"/>
        <v>0</v>
      </c>
      <c r="M26" s="181">
        <f t="shared" ca="1" si="9"/>
        <v>466.78000000000003</v>
      </c>
      <c r="N26" s="179">
        <f t="shared" ca="1" si="10"/>
        <v>375.41321058468657</v>
      </c>
      <c r="O26" s="180">
        <f t="shared" ca="1" si="11"/>
        <v>86.450739338446382</v>
      </c>
      <c r="P26" s="180">
        <f t="shared" ca="1" si="12"/>
        <v>4.9200420768670465</v>
      </c>
      <c r="Q26" s="180">
        <f t="shared" ca="1" si="13"/>
        <v>0</v>
      </c>
      <c r="R26" s="181">
        <f t="shared" ca="1" si="14"/>
        <v>466.78399200000001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544.91999999999996</v>
      </c>
      <c r="H27" s="182">
        <f t="shared" ca="1" si="2"/>
        <v>524.53999199999998</v>
      </c>
      <c r="I27" s="183">
        <f t="shared" ca="1" si="5"/>
        <v>433.17</v>
      </c>
      <c r="J27" s="180">
        <f t="shared" ca="1" si="6"/>
        <v>86.45</v>
      </c>
      <c r="K27" s="180">
        <f t="shared" ca="1" si="7"/>
        <v>4.92</v>
      </c>
      <c r="L27" s="180">
        <f t="shared" ca="1" si="8"/>
        <v>0</v>
      </c>
      <c r="M27" s="181">
        <f t="shared" ca="1" si="9"/>
        <v>524.54</v>
      </c>
      <c r="N27" s="179">
        <f t="shared" ca="1" si="10"/>
        <v>433.16999339352577</v>
      </c>
      <c r="O27" s="180">
        <f t="shared" ca="1" si="11"/>
        <v>86.449998681511431</v>
      </c>
      <c r="P27" s="180">
        <f t="shared" ca="1" si="12"/>
        <v>4.9199999249628243</v>
      </c>
      <c r="Q27" s="180">
        <f t="shared" ca="1" si="13"/>
        <v>0</v>
      </c>
      <c r="R27" s="181">
        <f t="shared" ca="1" si="14"/>
        <v>524.53999199999998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601.81949999999995</v>
      </c>
      <c r="H28" s="182">
        <f t="shared" ca="1" si="2"/>
        <v>579.31145100000003</v>
      </c>
      <c r="I28" s="183">
        <f t="shared" ca="1" si="5"/>
        <v>487.94</v>
      </c>
      <c r="J28" s="180">
        <f t="shared" ca="1" si="6"/>
        <v>86.45</v>
      </c>
      <c r="K28" s="180">
        <f t="shared" ca="1" si="7"/>
        <v>4.92</v>
      </c>
      <c r="L28" s="180">
        <f t="shared" ca="1" si="8"/>
        <v>0</v>
      </c>
      <c r="M28" s="181">
        <f t="shared" ca="1" si="9"/>
        <v>579.30999999999995</v>
      </c>
      <c r="N28" s="179">
        <f t="shared" ca="1" si="10"/>
        <v>487.94122214520729</v>
      </c>
      <c r="O28" s="180">
        <f t="shared" ca="1" si="11"/>
        <v>86.450216531649744</v>
      </c>
      <c r="P28" s="180">
        <f t="shared" ca="1" si="12"/>
        <v>4.9200123231430499</v>
      </c>
      <c r="Q28" s="180">
        <f t="shared" ca="1" si="13"/>
        <v>0</v>
      </c>
      <c r="R28" s="181">
        <f t="shared" ca="1" si="14"/>
        <v>579.31145100000003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601.81949999999995</v>
      </c>
      <c r="H29" s="182">
        <f t="shared" ca="1" si="2"/>
        <v>579.31145100000003</v>
      </c>
      <c r="I29" s="183">
        <f t="shared" ca="1" si="5"/>
        <v>487.94</v>
      </c>
      <c r="J29" s="180">
        <f t="shared" ca="1" si="6"/>
        <v>86.45</v>
      </c>
      <c r="K29" s="180">
        <f t="shared" ca="1" si="7"/>
        <v>4.92</v>
      </c>
      <c r="L29" s="180">
        <f t="shared" ca="1" si="8"/>
        <v>0</v>
      </c>
      <c r="M29" s="181">
        <f t="shared" ca="1" si="9"/>
        <v>579.30999999999995</v>
      </c>
      <c r="N29" s="179">
        <f t="shared" ca="1" si="10"/>
        <v>487.94122214520729</v>
      </c>
      <c r="O29" s="180">
        <f t="shared" ca="1" si="11"/>
        <v>86.450216531649744</v>
      </c>
      <c r="P29" s="180">
        <f t="shared" ca="1" si="12"/>
        <v>4.9200123231430499</v>
      </c>
      <c r="Q29" s="180">
        <f t="shared" ca="1" si="13"/>
        <v>0</v>
      </c>
      <c r="R29" s="181">
        <f t="shared" ca="1" si="14"/>
        <v>579.31145100000003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653.78829399999995</v>
      </c>
      <c r="I30" s="183">
        <f t="shared" ca="1" si="5"/>
        <v>487.73</v>
      </c>
      <c r="J30" s="180">
        <f t="shared" ca="1" si="6"/>
        <v>157.11000000000001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653.79000000000008</v>
      </c>
      <c r="N30" s="179">
        <f t="shared" ca="1" si="10"/>
        <v>487.72872731705894</v>
      </c>
      <c r="O30" s="180">
        <f t="shared" ca="1" si="11"/>
        <v>157.10959003707612</v>
      </c>
      <c r="P30" s="180">
        <f t="shared" ca="1" si="12"/>
        <v>8.9499766458648775</v>
      </c>
      <c r="Q30" s="180">
        <f t="shared" ca="1" si="13"/>
        <v>0</v>
      </c>
      <c r="R30" s="181">
        <f t="shared" ca="1" si="14"/>
        <v>653.78829399999995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679.48990000000003</v>
      </c>
      <c r="H31" s="182">
        <f t="shared" ca="1" si="2"/>
        <v>654.07697800000005</v>
      </c>
      <c r="I31" s="183">
        <f t="shared" ca="1" si="5"/>
        <v>487.94</v>
      </c>
      <c r="J31" s="180">
        <f t="shared" ca="1" si="6"/>
        <v>157.16999999999999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654.07000000000005</v>
      </c>
      <c r="N31" s="179">
        <f t="shared" ca="1" si="10"/>
        <v>487.94520562832724</v>
      </c>
      <c r="O31" s="180">
        <f t="shared" ca="1" si="11"/>
        <v>157.17167678117019</v>
      </c>
      <c r="P31" s="180">
        <f t="shared" ca="1" si="12"/>
        <v>8.9600955905025472</v>
      </c>
      <c r="Q31" s="180">
        <f t="shared" ca="1" si="13"/>
        <v>0</v>
      </c>
      <c r="R31" s="181">
        <f t="shared" ca="1" si="14"/>
        <v>654.07697799999994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653.78829399999995</v>
      </c>
      <c r="I32" s="183">
        <f t="shared" ca="1" si="5"/>
        <v>487.73</v>
      </c>
      <c r="J32" s="180">
        <f t="shared" ca="1" si="6"/>
        <v>157.11000000000001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653.79000000000008</v>
      </c>
      <c r="N32" s="179">
        <f t="shared" ca="1" si="10"/>
        <v>487.72872731705894</v>
      </c>
      <c r="O32" s="180">
        <f t="shared" ca="1" si="11"/>
        <v>157.10959003707612</v>
      </c>
      <c r="P32" s="180">
        <f t="shared" ca="1" si="12"/>
        <v>8.9499766458648775</v>
      </c>
      <c r="Q32" s="180">
        <f t="shared" ca="1" si="13"/>
        <v>0</v>
      </c>
      <c r="R32" s="181">
        <f t="shared" ca="1" si="14"/>
        <v>653.78829399999995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653.78829399999995</v>
      </c>
      <c r="I33" s="183">
        <f t="shared" ca="1" si="5"/>
        <v>487.73</v>
      </c>
      <c r="J33" s="180">
        <f t="shared" ca="1" si="6"/>
        <v>157.11000000000001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653.79000000000008</v>
      </c>
      <c r="N33" s="179">
        <f t="shared" ca="1" si="10"/>
        <v>487.72872731705894</v>
      </c>
      <c r="O33" s="180">
        <f t="shared" ca="1" si="11"/>
        <v>157.10959003707612</v>
      </c>
      <c r="P33" s="180">
        <f t="shared" ca="1" si="12"/>
        <v>8.9499766458648775</v>
      </c>
      <c r="Q33" s="180">
        <f t="shared" ca="1" si="13"/>
        <v>0</v>
      </c>
      <c r="R33" s="181">
        <f t="shared" ca="1" si="14"/>
        <v>653.78829399999995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653.78829399999995</v>
      </c>
      <c r="I34" s="183">
        <f t="shared" ca="1" si="5"/>
        <v>487.73</v>
      </c>
      <c r="J34" s="180">
        <f t="shared" ca="1" si="6"/>
        <v>157.11000000000001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653.79000000000008</v>
      </c>
      <c r="N34" s="179">
        <f t="shared" ca="1" si="10"/>
        <v>487.72872731705894</v>
      </c>
      <c r="O34" s="180">
        <f t="shared" ca="1" si="11"/>
        <v>157.10959003707612</v>
      </c>
      <c r="P34" s="180">
        <f t="shared" ca="1" si="12"/>
        <v>8.9499766458648775</v>
      </c>
      <c r="Q34" s="180">
        <f t="shared" ca="1" si="13"/>
        <v>0</v>
      </c>
      <c r="R34" s="181">
        <f t="shared" ca="1" si="14"/>
        <v>653.78829399999995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653.78829399999995</v>
      </c>
      <c r="I35" s="183">
        <f t="shared" ca="1" si="5"/>
        <v>487.73</v>
      </c>
      <c r="J35" s="180">
        <f t="shared" ca="1" si="6"/>
        <v>157.11000000000001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653.79000000000008</v>
      </c>
      <c r="N35" s="179">
        <f t="shared" ca="1" si="10"/>
        <v>487.72872731705894</v>
      </c>
      <c r="O35" s="180">
        <f t="shared" ca="1" si="11"/>
        <v>157.10959003707612</v>
      </c>
      <c r="P35" s="180">
        <f t="shared" ca="1" si="12"/>
        <v>8.9499766458648775</v>
      </c>
      <c r="Q35" s="180">
        <f t="shared" ca="1" si="13"/>
        <v>0</v>
      </c>
      <c r="R35" s="181">
        <f t="shared" ca="1" si="14"/>
        <v>653.78829399999995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653.78829399999995</v>
      </c>
      <c r="I36" s="183">
        <f t="shared" ca="1" si="5"/>
        <v>487.73</v>
      </c>
      <c r="J36" s="180">
        <f t="shared" ca="1" si="6"/>
        <v>157.11000000000001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653.79000000000008</v>
      </c>
      <c r="N36" s="179">
        <f t="shared" ca="1" si="10"/>
        <v>487.72872731705894</v>
      </c>
      <c r="O36" s="180">
        <f t="shared" ca="1" si="11"/>
        <v>157.10959003707612</v>
      </c>
      <c r="P36" s="180">
        <f t="shared" ca="1" si="12"/>
        <v>8.9499766458648775</v>
      </c>
      <c r="Q36" s="180">
        <f t="shared" ca="1" si="13"/>
        <v>0</v>
      </c>
      <c r="R36" s="181">
        <f t="shared" ca="1" si="14"/>
        <v>653.78829399999995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653.78829399999995</v>
      </c>
      <c r="I37" s="183">
        <f t="shared" ca="1" si="5"/>
        <v>487.73</v>
      </c>
      <c r="J37" s="180">
        <f t="shared" ca="1" si="6"/>
        <v>157.11000000000001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653.79000000000008</v>
      </c>
      <c r="N37" s="179">
        <f t="shared" ca="1" si="10"/>
        <v>487.72872731705894</v>
      </c>
      <c r="O37" s="180">
        <f t="shared" ca="1" si="11"/>
        <v>157.10959003707612</v>
      </c>
      <c r="P37" s="180">
        <f t="shared" ca="1" si="12"/>
        <v>8.9499766458648775</v>
      </c>
      <c r="Q37" s="180">
        <f t="shared" ca="1" si="13"/>
        <v>0</v>
      </c>
      <c r="R37" s="181">
        <f t="shared" ca="1" si="14"/>
        <v>653.78829399999995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679.48990000000003</v>
      </c>
      <c r="H38" s="182">
        <f t="shared" ca="1" si="2"/>
        <v>654.07697800000005</v>
      </c>
      <c r="I38" s="183">
        <f t="shared" ca="1" si="5"/>
        <v>487.94</v>
      </c>
      <c r="J38" s="180">
        <f t="shared" ca="1" si="6"/>
        <v>157.16999999999999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654.07000000000005</v>
      </c>
      <c r="N38" s="179">
        <f t="shared" ca="1" si="10"/>
        <v>487.94520562832724</v>
      </c>
      <c r="O38" s="180">
        <f t="shared" ca="1" si="11"/>
        <v>157.17167678117019</v>
      </c>
      <c r="P38" s="180">
        <f t="shared" ca="1" si="12"/>
        <v>8.9600955905025472</v>
      </c>
      <c r="Q38" s="180">
        <f t="shared" ca="1" si="13"/>
        <v>0</v>
      </c>
      <c r="R38" s="181">
        <f t="shared" ca="1" si="14"/>
        <v>654.07697799999994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654.07697800000005</v>
      </c>
      <c r="I39" s="183">
        <f t="shared" ca="1" si="5"/>
        <v>487.94</v>
      </c>
      <c r="J39" s="180">
        <f t="shared" ca="1" si="6"/>
        <v>157.16999999999999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654.07000000000005</v>
      </c>
      <c r="N39" s="179">
        <f t="shared" ca="1" si="10"/>
        <v>487.94520562832724</v>
      </c>
      <c r="O39" s="180">
        <f t="shared" ca="1" si="11"/>
        <v>157.17167678117019</v>
      </c>
      <c r="P39" s="180">
        <f t="shared" ca="1" si="12"/>
        <v>8.9600955905025472</v>
      </c>
      <c r="Q39" s="180">
        <f t="shared" ca="1" si="13"/>
        <v>0</v>
      </c>
      <c r="R39" s="181">
        <f t="shared" ca="1" si="14"/>
        <v>654.07697799999994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653.78829399999995</v>
      </c>
      <c r="I40" s="183">
        <f t="shared" ca="1" si="5"/>
        <v>487.73</v>
      </c>
      <c r="J40" s="180">
        <f t="shared" ca="1" si="6"/>
        <v>157.11000000000001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653.79000000000008</v>
      </c>
      <c r="N40" s="179">
        <f t="shared" ca="1" si="10"/>
        <v>487.72872731705894</v>
      </c>
      <c r="O40" s="180">
        <f t="shared" ca="1" si="11"/>
        <v>157.10959003707612</v>
      </c>
      <c r="P40" s="180">
        <f t="shared" ca="1" si="12"/>
        <v>8.9499766458648775</v>
      </c>
      <c r="Q40" s="180">
        <f t="shared" ca="1" si="13"/>
        <v>0</v>
      </c>
      <c r="R40" s="181">
        <f t="shared" ca="1" si="14"/>
        <v>653.78829399999995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653.78829399999995</v>
      </c>
      <c r="I41" s="183">
        <f t="shared" ca="1" si="5"/>
        <v>487.73</v>
      </c>
      <c r="J41" s="180">
        <f t="shared" ca="1" si="6"/>
        <v>157.11000000000001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653.79000000000008</v>
      </c>
      <c r="N41" s="179">
        <f t="shared" ca="1" si="10"/>
        <v>487.72872731705894</v>
      </c>
      <c r="O41" s="180">
        <f t="shared" ca="1" si="11"/>
        <v>157.10959003707612</v>
      </c>
      <c r="P41" s="180">
        <f t="shared" ca="1" si="12"/>
        <v>8.9499766458648775</v>
      </c>
      <c r="Q41" s="180">
        <f t="shared" ca="1" si="13"/>
        <v>0</v>
      </c>
      <c r="R41" s="181">
        <f t="shared" ca="1" si="14"/>
        <v>653.78829399999995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654.07697800000005</v>
      </c>
      <c r="I42" s="183">
        <f t="shared" ca="1" si="5"/>
        <v>487.94</v>
      </c>
      <c r="J42" s="180">
        <f t="shared" ca="1" si="6"/>
        <v>157.16999999999999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654.07000000000005</v>
      </c>
      <c r="N42" s="179">
        <f t="shared" ca="1" si="10"/>
        <v>487.94520562832724</v>
      </c>
      <c r="O42" s="180">
        <f t="shared" ca="1" si="11"/>
        <v>157.17167678117019</v>
      </c>
      <c r="P42" s="180">
        <f t="shared" ca="1" si="12"/>
        <v>8.9600955905025472</v>
      </c>
      <c r="Q42" s="180">
        <f t="shared" ca="1" si="13"/>
        <v>0</v>
      </c>
      <c r="R42" s="181">
        <f t="shared" ca="1" si="14"/>
        <v>654.07697799999994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605.20849999999996</v>
      </c>
      <c r="H43" s="182">
        <f t="shared" ca="1" si="2"/>
        <v>582.57370200000003</v>
      </c>
      <c r="I43" s="183">
        <f t="shared" ca="1" si="5"/>
        <v>487.94</v>
      </c>
      <c r="J43" s="180">
        <f t="shared" ca="1" si="6"/>
        <v>85.67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582.57000000000005</v>
      </c>
      <c r="N43" s="179">
        <f t="shared" ca="1" si="10"/>
        <v>487.94310066409184</v>
      </c>
      <c r="O43" s="180">
        <f t="shared" ca="1" si="11"/>
        <v>85.670544398681699</v>
      </c>
      <c r="P43" s="180">
        <f t="shared" ca="1" si="12"/>
        <v>8.9600569372264278</v>
      </c>
      <c r="Q43" s="180">
        <f t="shared" ca="1" si="13"/>
        <v>0</v>
      </c>
      <c r="R43" s="181">
        <f t="shared" ca="1" si="14"/>
        <v>582.57370200000003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605.20849999999996</v>
      </c>
      <c r="H44" s="182">
        <f t="shared" ca="1" si="2"/>
        <v>582.57370200000003</v>
      </c>
      <c r="I44" s="183">
        <f t="shared" ca="1" si="5"/>
        <v>487.94</v>
      </c>
      <c r="J44" s="180">
        <f t="shared" ca="1" si="6"/>
        <v>85.67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582.57000000000005</v>
      </c>
      <c r="N44" s="179">
        <f t="shared" ca="1" si="10"/>
        <v>487.94310066409184</v>
      </c>
      <c r="O44" s="180">
        <f t="shared" ca="1" si="11"/>
        <v>85.670544398681699</v>
      </c>
      <c r="P44" s="180">
        <f t="shared" ca="1" si="12"/>
        <v>8.9600569372264278</v>
      </c>
      <c r="Q44" s="180">
        <f t="shared" ca="1" si="13"/>
        <v>0</v>
      </c>
      <c r="R44" s="181">
        <f t="shared" ca="1" si="14"/>
        <v>582.57370200000003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600.99950000000001</v>
      </c>
      <c r="H45" s="182">
        <f t="shared" ca="1" si="2"/>
        <v>578.52211899999998</v>
      </c>
      <c r="I45" s="183">
        <f t="shared" ca="1" si="5"/>
        <v>487.94</v>
      </c>
      <c r="J45" s="180">
        <f t="shared" ca="1" si="6"/>
        <v>85.67</v>
      </c>
      <c r="K45" s="180">
        <f t="shared" ca="1" si="7"/>
        <v>4.91</v>
      </c>
      <c r="L45" s="180">
        <f t="shared" ca="1" si="8"/>
        <v>0</v>
      </c>
      <c r="M45" s="181">
        <f t="shared" ca="1" si="9"/>
        <v>578.52</v>
      </c>
      <c r="N45" s="179">
        <f t="shared" ca="1" si="10"/>
        <v>487.94178722405445</v>
      </c>
      <c r="O45" s="180">
        <f t="shared" ca="1" si="11"/>
        <v>85.670313791623457</v>
      </c>
      <c r="P45" s="180">
        <f t="shared" ca="1" si="12"/>
        <v>4.9100179843220637</v>
      </c>
      <c r="Q45" s="180">
        <f t="shared" ca="1" si="13"/>
        <v>0</v>
      </c>
      <c r="R45" s="181">
        <f t="shared" ca="1" si="14"/>
        <v>578.52211899999998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600.99950000000001</v>
      </c>
      <c r="H46" s="182">
        <f t="shared" ca="1" si="2"/>
        <v>578.52211899999998</v>
      </c>
      <c r="I46" s="183">
        <f t="shared" ca="1" si="5"/>
        <v>487.94</v>
      </c>
      <c r="J46" s="180">
        <f t="shared" ca="1" si="6"/>
        <v>85.67</v>
      </c>
      <c r="K46" s="180">
        <f t="shared" ca="1" si="7"/>
        <v>4.91</v>
      </c>
      <c r="L46" s="180">
        <f t="shared" ca="1" si="8"/>
        <v>0</v>
      </c>
      <c r="M46" s="181">
        <f t="shared" ca="1" si="9"/>
        <v>578.52</v>
      </c>
      <c r="N46" s="179">
        <f t="shared" ca="1" si="10"/>
        <v>487.94178722405445</v>
      </c>
      <c r="O46" s="180">
        <f t="shared" ca="1" si="11"/>
        <v>85.670313791623457</v>
      </c>
      <c r="P46" s="180">
        <f t="shared" ca="1" si="12"/>
        <v>4.9100179843220637</v>
      </c>
      <c r="Q46" s="180">
        <f t="shared" ca="1" si="13"/>
        <v>0</v>
      </c>
      <c r="R46" s="181">
        <f t="shared" ca="1" si="14"/>
        <v>578.52211899999998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546.36808599999995</v>
      </c>
      <c r="H47" s="182">
        <f t="shared" ca="1" si="2"/>
        <v>525.93391999999994</v>
      </c>
      <c r="I47" s="183">
        <f t="shared" ca="1" si="5"/>
        <v>434.97</v>
      </c>
      <c r="J47" s="180">
        <f t="shared" ca="1" si="6"/>
        <v>86.03</v>
      </c>
      <c r="K47" s="180">
        <f t="shared" ca="1" si="7"/>
        <v>4.93</v>
      </c>
      <c r="L47" s="180">
        <f t="shared" ca="1" si="8"/>
        <v>0</v>
      </c>
      <c r="M47" s="181">
        <f t="shared" ca="1" si="9"/>
        <v>525.92999999999995</v>
      </c>
      <c r="N47" s="179">
        <f t="shared" ca="1" si="10"/>
        <v>434.97324203297018</v>
      </c>
      <c r="O47" s="180">
        <f t="shared" ca="1" si="11"/>
        <v>86.030641221455326</v>
      </c>
      <c r="P47" s="180">
        <f t="shared" ca="1" si="12"/>
        <v>4.9300367455745056</v>
      </c>
      <c r="Q47" s="180">
        <f t="shared" ca="1" si="13"/>
        <v>0</v>
      </c>
      <c r="R47" s="181">
        <f t="shared" ca="1" si="14"/>
        <v>525.93392000000006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494.1</v>
      </c>
      <c r="H48" s="182">
        <f t="shared" ca="1" si="2"/>
        <v>475.62065999999999</v>
      </c>
      <c r="I48" s="183">
        <f t="shared" ca="1" si="5"/>
        <v>385.04</v>
      </c>
      <c r="J48" s="180">
        <f t="shared" ca="1" si="6"/>
        <v>85.67</v>
      </c>
      <c r="K48" s="180">
        <f t="shared" ca="1" si="7"/>
        <v>4.91</v>
      </c>
      <c r="L48" s="180">
        <f t="shared" ca="1" si="8"/>
        <v>0</v>
      </c>
      <c r="M48" s="181">
        <f t="shared" ca="1" si="9"/>
        <v>475.62000000000006</v>
      </c>
      <c r="N48" s="179">
        <f t="shared" ca="1" si="10"/>
        <v>385.04053430553802</v>
      </c>
      <c r="O48" s="180">
        <f t="shared" ca="1" si="11"/>
        <v>85.670118881039471</v>
      </c>
      <c r="P48" s="180">
        <f t="shared" ca="1" si="12"/>
        <v>4.9100068134224797</v>
      </c>
      <c r="Q48" s="180">
        <f t="shared" ca="1" si="13"/>
        <v>0</v>
      </c>
      <c r="R48" s="181">
        <f t="shared" ca="1" si="14"/>
        <v>475.62065999999993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444.1</v>
      </c>
      <c r="H49" s="182">
        <f t="shared" ca="1" si="2"/>
        <v>427.49065999999999</v>
      </c>
      <c r="I49" s="183">
        <f t="shared" ca="1" si="5"/>
        <v>336.91</v>
      </c>
      <c r="J49" s="180">
        <f t="shared" ca="1" si="6"/>
        <v>85.67</v>
      </c>
      <c r="K49" s="180">
        <f t="shared" ca="1" si="7"/>
        <v>4.91</v>
      </c>
      <c r="L49" s="180">
        <f t="shared" ca="1" si="8"/>
        <v>0</v>
      </c>
      <c r="M49" s="181">
        <f t="shared" ca="1" si="9"/>
        <v>427.49000000000007</v>
      </c>
      <c r="N49" s="179">
        <f t="shared" ca="1" si="10"/>
        <v>336.91052015392171</v>
      </c>
      <c r="O49" s="180">
        <f t="shared" ca="1" si="11"/>
        <v>85.670132265550052</v>
      </c>
      <c r="P49" s="180">
        <f t="shared" ca="1" si="12"/>
        <v>4.9100075805281991</v>
      </c>
      <c r="Q49" s="180">
        <f t="shared" ca="1" si="13"/>
        <v>0</v>
      </c>
      <c r="R49" s="181">
        <f t="shared" ca="1" si="14"/>
        <v>427.49065999999999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374.1</v>
      </c>
      <c r="H50" s="182">
        <f t="shared" ca="1" si="2"/>
        <v>360.10865999999999</v>
      </c>
      <c r="I50" s="183">
        <f t="shared" ca="1" si="5"/>
        <v>269.52999999999997</v>
      </c>
      <c r="J50" s="180">
        <f t="shared" ca="1" si="6"/>
        <v>85.67</v>
      </c>
      <c r="K50" s="180">
        <f t="shared" ca="1" si="7"/>
        <v>4.91</v>
      </c>
      <c r="L50" s="180">
        <f t="shared" ca="1" si="8"/>
        <v>0</v>
      </c>
      <c r="M50" s="181">
        <f t="shared" ca="1" si="9"/>
        <v>360.11</v>
      </c>
      <c r="N50" s="179">
        <f t="shared" ca="1" si="10"/>
        <v>269.52899705589954</v>
      </c>
      <c r="O50" s="180">
        <f t="shared" ca="1" si="11"/>
        <v>85.669681214628852</v>
      </c>
      <c r="P50" s="180">
        <f t="shared" ca="1" si="12"/>
        <v>4.90998172947155</v>
      </c>
      <c r="Q50" s="180">
        <f t="shared" ca="1" si="13"/>
        <v>0</v>
      </c>
      <c r="R50" s="181">
        <f t="shared" ca="1" si="14"/>
        <v>360.10865999999993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374.1</v>
      </c>
      <c r="H51" s="182">
        <f t="shared" ca="1" si="2"/>
        <v>360.10865999999999</v>
      </c>
      <c r="I51" s="183">
        <f t="shared" ca="1" si="5"/>
        <v>269.52999999999997</v>
      </c>
      <c r="J51" s="180">
        <f t="shared" ca="1" si="6"/>
        <v>85.67</v>
      </c>
      <c r="K51" s="180">
        <f t="shared" ca="1" si="7"/>
        <v>4.91</v>
      </c>
      <c r="L51" s="180">
        <f t="shared" ca="1" si="8"/>
        <v>0</v>
      </c>
      <c r="M51" s="181">
        <f t="shared" ca="1" si="9"/>
        <v>360.11</v>
      </c>
      <c r="N51" s="179">
        <f t="shared" ca="1" si="10"/>
        <v>269.52899705589954</v>
      </c>
      <c r="O51" s="180">
        <f t="shared" ca="1" si="11"/>
        <v>85.669681214628852</v>
      </c>
      <c r="P51" s="180">
        <f t="shared" ca="1" si="12"/>
        <v>4.90998172947155</v>
      </c>
      <c r="Q51" s="180">
        <f t="shared" ca="1" si="13"/>
        <v>0</v>
      </c>
      <c r="R51" s="181">
        <f t="shared" ca="1" si="14"/>
        <v>360.10865999999993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374.1</v>
      </c>
      <c r="H52" s="182">
        <f t="shared" ca="1" si="2"/>
        <v>360.10865999999999</v>
      </c>
      <c r="I52" s="183">
        <f t="shared" ca="1" si="5"/>
        <v>269.52999999999997</v>
      </c>
      <c r="J52" s="180">
        <f t="shared" ca="1" si="6"/>
        <v>85.67</v>
      </c>
      <c r="K52" s="180">
        <f t="shared" ca="1" si="7"/>
        <v>4.91</v>
      </c>
      <c r="L52" s="180">
        <f t="shared" ca="1" si="8"/>
        <v>0</v>
      </c>
      <c r="M52" s="181">
        <f t="shared" ca="1" si="9"/>
        <v>360.11</v>
      </c>
      <c r="N52" s="179">
        <f t="shared" ca="1" si="10"/>
        <v>269.52899705589954</v>
      </c>
      <c r="O52" s="180">
        <f t="shared" ca="1" si="11"/>
        <v>85.669681214628852</v>
      </c>
      <c r="P52" s="180">
        <f t="shared" ca="1" si="12"/>
        <v>4.90998172947155</v>
      </c>
      <c r="Q52" s="180">
        <f t="shared" ca="1" si="13"/>
        <v>0</v>
      </c>
      <c r="R52" s="181">
        <f t="shared" ca="1" si="14"/>
        <v>360.10865999999993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374.1</v>
      </c>
      <c r="H53" s="182">
        <f t="shared" ca="1" si="2"/>
        <v>360.10865999999999</v>
      </c>
      <c r="I53" s="183">
        <f t="shared" ca="1" si="5"/>
        <v>269.52999999999997</v>
      </c>
      <c r="J53" s="180">
        <f t="shared" ca="1" si="6"/>
        <v>85.67</v>
      </c>
      <c r="K53" s="180">
        <f t="shared" ca="1" si="7"/>
        <v>4.91</v>
      </c>
      <c r="L53" s="180">
        <f t="shared" ca="1" si="8"/>
        <v>0</v>
      </c>
      <c r="M53" s="181">
        <f t="shared" ca="1" si="9"/>
        <v>360.11</v>
      </c>
      <c r="N53" s="179">
        <f t="shared" ca="1" si="10"/>
        <v>269.52899705589954</v>
      </c>
      <c r="O53" s="180">
        <f t="shared" ca="1" si="11"/>
        <v>85.669681214628852</v>
      </c>
      <c r="P53" s="180">
        <f t="shared" ca="1" si="12"/>
        <v>4.90998172947155</v>
      </c>
      <c r="Q53" s="180">
        <f t="shared" ca="1" si="13"/>
        <v>0</v>
      </c>
      <c r="R53" s="181">
        <f t="shared" ca="1" si="14"/>
        <v>360.10865999999993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374.1</v>
      </c>
      <c r="H54" s="182">
        <f t="shared" ca="1" si="2"/>
        <v>360.10865999999999</v>
      </c>
      <c r="I54" s="183">
        <f t="shared" ca="1" si="5"/>
        <v>269.52999999999997</v>
      </c>
      <c r="J54" s="180">
        <f t="shared" ca="1" si="6"/>
        <v>85.67</v>
      </c>
      <c r="K54" s="180">
        <f t="shared" ca="1" si="7"/>
        <v>4.91</v>
      </c>
      <c r="L54" s="180">
        <f t="shared" ca="1" si="8"/>
        <v>0</v>
      </c>
      <c r="M54" s="181">
        <f t="shared" ca="1" si="9"/>
        <v>360.11</v>
      </c>
      <c r="N54" s="179">
        <f t="shared" ca="1" si="10"/>
        <v>269.52899705589954</v>
      </c>
      <c r="O54" s="180">
        <f t="shared" ca="1" si="11"/>
        <v>85.669681214628852</v>
      </c>
      <c r="P54" s="180">
        <f t="shared" ca="1" si="12"/>
        <v>4.90998172947155</v>
      </c>
      <c r="Q54" s="180">
        <f t="shared" ca="1" si="13"/>
        <v>0</v>
      </c>
      <c r="R54" s="181">
        <f t="shared" ca="1" si="14"/>
        <v>360.10865999999993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374.1</v>
      </c>
      <c r="H55" s="182">
        <f t="shared" ca="1" si="2"/>
        <v>360.10865999999999</v>
      </c>
      <c r="I55" s="183">
        <f t="shared" ca="1" si="5"/>
        <v>269.52999999999997</v>
      </c>
      <c r="J55" s="180">
        <f t="shared" ca="1" si="6"/>
        <v>85.67</v>
      </c>
      <c r="K55" s="180">
        <f t="shared" ca="1" si="7"/>
        <v>4.91</v>
      </c>
      <c r="L55" s="180">
        <f t="shared" ca="1" si="8"/>
        <v>0</v>
      </c>
      <c r="M55" s="181">
        <f t="shared" ca="1" si="9"/>
        <v>360.11</v>
      </c>
      <c r="N55" s="179">
        <f t="shared" ca="1" si="10"/>
        <v>269.52899705589954</v>
      </c>
      <c r="O55" s="180">
        <f t="shared" ca="1" si="11"/>
        <v>85.669681214628852</v>
      </c>
      <c r="P55" s="180">
        <f t="shared" ca="1" si="12"/>
        <v>4.90998172947155</v>
      </c>
      <c r="Q55" s="180">
        <f t="shared" ca="1" si="13"/>
        <v>0</v>
      </c>
      <c r="R55" s="181">
        <f t="shared" ca="1" si="14"/>
        <v>360.10865999999993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374.1</v>
      </c>
      <c r="H56" s="182">
        <f t="shared" ca="1" si="2"/>
        <v>360.10865999999999</v>
      </c>
      <c r="I56" s="183">
        <f t="shared" ca="1" si="5"/>
        <v>269.52999999999997</v>
      </c>
      <c r="J56" s="180">
        <f t="shared" ca="1" si="6"/>
        <v>85.67</v>
      </c>
      <c r="K56" s="180">
        <f t="shared" ca="1" si="7"/>
        <v>4.91</v>
      </c>
      <c r="L56" s="180">
        <f t="shared" ca="1" si="8"/>
        <v>0</v>
      </c>
      <c r="M56" s="181">
        <f t="shared" ca="1" si="9"/>
        <v>360.11</v>
      </c>
      <c r="N56" s="179">
        <f t="shared" ca="1" si="10"/>
        <v>269.52899705589954</v>
      </c>
      <c r="O56" s="180">
        <f t="shared" ca="1" si="11"/>
        <v>85.669681214628852</v>
      </c>
      <c r="P56" s="180">
        <f t="shared" ca="1" si="12"/>
        <v>4.90998172947155</v>
      </c>
      <c r="Q56" s="180">
        <f t="shared" ca="1" si="13"/>
        <v>0</v>
      </c>
      <c r="R56" s="181">
        <f t="shared" ca="1" si="14"/>
        <v>360.10865999999993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374.1</v>
      </c>
      <c r="H57" s="182">
        <f t="shared" ca="1" si="2"/>
        <v>360.10865999999999</v>
      </c>
      <c r="I57" s="183">
        <f t="shared" ca="1" si="5"/>
        <v>269.52999999999997</v>
      </c>
      <c r="J57" s="180">
        <f t="shared" ca="1" si="6"/>
        <v>85.67</v>
      </c>
      <c r="K57" s="180">
        <f t="shared" ca="1" si="7"/>
        <v>4.91</v>
      </c>
      <c r="L57" s="180">
        <f t="shared" ca="1" si="8"/>
        <v>0</v>
      </c>
      <c r="M57" s="181">
        <f t="shared" ca="1" si="9"/>
        <v>360.11</v>
      </c>
      <c r="N57" s="179">
        <f t="shared" ca="1" si="10"/>
        <v>269.52899705589954</v>
      </c>
      <c r="O57" s="180">
        <f t="shared" ca="1" si="11"/>
        <v>85.669681214628852</v>
      </c>
      <c r="P57" s="180">
        <f t="shared" ca="1" si="12"/>
        <v>4.90998172947155</v>
      </c>
      <c r="Q57" s="180">
        <f t="shared" ca="1" si="13"/>
        <v>0</v>
      </c>
      <c r="R57" s="181">
        <f t="shared" ca="1" si="14"/>
        <v>360.10865999999993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374.1</v>
      </c>
      <c r="H58" s="182">
        <f t="shared" ca="1" si="2"/>
        <v>360.10865999999999</v>
      </c>
      <c r="I58" s="183">
        <f t="shared" ca="1" si="5"/>
        <v>269.52999999999997</v>
      </c>
      <c r="J58" s="180">
        <f t="shared" ca="1" si="6"/>
        <v>85.67</v>
      </c>
      <c r="K58" s="180">
        <f t="shared" ca="1" si="7"/>
        <v>4.91</v>
      </c>
      <c r="L58" s="180">
        <f t="shared" ca="1" si="8"/>
        <v>0</v>
      </c>
      <c r="M58" s="181">
        <f t="shared" ca="1" si="9"/>
        <v>360.11</v>
      </c>
      <c r="N58" s="179">
        <f t="shared" ca="1" si="10"/>
        <v>269.52899705589954</v>
      </c>
      <c r="O58" s="180">
        <f t="shared" ca="1" si="11"/>
        <v>85.669681214628852</v>
      </c>
      <c r="P58" s="180">
        <f t="shared" ca="1" si="12"/>
        <v>4.90998172947155</v>
      </c>
      <c r="Q58" s="180">
        <f t="shared" ca="1" si="13"/>
        <v>0</v>
      </c>
      <c r="R58" s="181">
        <f t="shared" ca="1" si="14"/>
        <v>360.10865999999993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374.1</v>
      </c>
      <c r="H59" s="182">
        <f t="shared" ca="1" si="2"/>
        <v>360.10865999999999</v>
      </c>
      <c r="I59" s="183">
        <f t="shared" ca="1" si="5"/>
        <v>269.52999999999997</v>
      </c>
      <c r="J59" s="180">
        <f t="shared" ca="1" si="6"/>
        <v>85.67</v>
      </c>
      <c r="K59" s="180">
        <f t="shared" ca="1" si="7"/>
        <v>4.91</v>
      </c>
      <c r="L59" s="180">
        <f t="shared" ca="1" si="8"/>
        <v>0</v>
      </c>
      <c r="M59" s="181">
        <f t="shared" ca="1" si="9"/>
        <v>360.11</v>
      </c>
      <c r="N59" s="179">
        <f t="shared" ca="1" si="10"/>
        <v>269.52899705589954</v>
      </c>
      <c r="O59" s="180">
        <f t="shared" ca="1" si="11"/>
        <v>85.669681214628852</v>
      </c>
      <c r="P59" s="180">
        <f t="shared" ca="1" si="12"/>
        <v>4.90998172947155</v>
      </c>
      <c r="Q59" s="180">
        <f t="shared" ca="1" si="13"/>
        <v>0</v>
      </c>
      <c r="R59" s="181">
        <f t="shared" ca="1" si="14"/>
        <v>360.10865999999993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374.1</v>
      </c>
      <c r="H60" s="182">
        <f t="shared" ca="1" si="2"/>
        <v>360.10865999999999</v>
      </c>
      <c r="I60" s="183">
        <f t="shared" ca="1" si="5"/>
        <v>269.52999999999997</v>
      </c>
      <c r="J60" s="180">
        <f t="shared" ca="1" si="6"/>
        <v>85.67</v>
      </c>
      <c r="K60" s="180">
        <f t="shared" ca="1" si="7"/>
        <v>4.91</v>
      </c>
      <c r="L60" s="180">
        <f t="shared" ca="1" si="8"/>
        <v>0</v>
      </c>
      <c r="M60" s="181">
        <f t="shared" ca="1" si="9"/>
        <v>360.11</v>
      </c>
      <c r="N60" s="179">
        <f t="shared" ca="1" si="10"/>
        <v>269.52899705589954</v>
      </c>
      <c r="O60" s="180">
        <f t="shared" ca="1" si="11"/>
        <v>85.669681214628852</v>
      </c>
      <c r="P60" s="180">
        <f t="shared" ca="1" si="12"/>
        <v>4.90998172947155</v>
      </c>
      <c r="Q60" s="180">
        <f t="shared" ca="1" si="13"/>
        <v>0</v>
      </c>
      <c r="R60" s="181">
        <f t="shared" ca="1" si="14"/>
        <v>360.10865999999993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374.1</v>
      </c>
      <c r="H61" s="182">
        <f t="shared" ca="1" si="2"/>
        <v>360.10865999999999</v>
      </c>
      <c r="I61" s="183">
        <f t="shared" ca="1" si="5"/>
        <v>269.52999999999997</v>
      </c>
      <c r="J61" s="180">
        <f t="shared" ca="1" si="6"/>
        <v>85.67</v>
      </c>
      <c r="K61" s="180">
        <f t="shared" ca="1" si="7"/>
        <v>4.91</v>
      </c>
      <c r="L61" s="180">
        <f t="shared" ca="1" si="8"/>
        <v>0</v>
      </c>
      <c r="M61" s="181">
        <f t="shared" ca="1" si="9"/>
        <v>360.11</v>
      </c>
      <c r="N61" s="179">
        <f t="shared" ca="1" si="10"/>
        <v>269.52899705589954</v>
      </c>
      <c r="O61" s="180">
        <f t="shared" ca="1" si="11"/>
        <v>85.669681214628852</v>
      </c>
      <c r="P61" s="180">
        <f t="shared" ca="1" si="12"/>
        <v>4.90998172947155</v>
      </c>
      <c r="Q61" s="180">
        <f t="shared" ca="1" si="13"/>
        <v>0</v>
      </c>
      <c r="R61" s="181">
        <f t="shared" ca="1" si="14"/>
        <v>360.10865999999993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374.1</v>
      </c>
      <c r="H62" s="182">
        <f t="shared" ca="1" si="2"/>
        <v>360.10865999999999</v>
      </c>
      <c r="I62" s="183">
        <f t="shared" ca="1" si="5"/>
        <v>269.52999999999997</v>
      </c>
      <c r="J62" s="180">
        <f t="shared" ca="1" si="6"/>
        <v>85.67</v>
      </c>
      <c r="K62" s="180">
        <f t="shared" ca="1" si="7"/>
        <v>4.91</v>
      </c>
      <c r="L62" s="180">
        <f t="shared" ca="1" si="8"/>
        <v>0</v>
      </c>
      <c r="M62" s="181">
        <f t="shared" ca="1" si="9"/>
        <v>360.11</v>
      </c>
      <c r="N62" s="179">
        <f t="shared" ca="1" si="10"/>
        <v>269.52899705589954</v>
      </c>
      <c r="O62" s="180">
        <f t="shared" ca="1" si="11"/>
        <v>85.669681214628852</v>
      </c>
      <c r="P62" s="180">
        <f t="shared" ca="1" si="12"/>
        <v>4.90998172947155</v>
      </c>
      <c r="Q62" s="180">
        <f t="shared" ca="1" si="13"/>
        <v>0</v>
      </c>
      <c r="R62" s="181">
        <f t="shared" ca="1" si="14"/>
        <v>360.10865999999993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374.1</v>
      </c>
      <c r="H63" s="182">
        <f t="shared" ca="1" si="2"/>
        <v>360.10865999999999</v>
      </c>
      <c r="I63" s="183">
        <f t="shared" ca="1" si="5"/>
        <v>269.52999999999997</v>
      </c>
      <c r="J63" s="180">
        <f t="shared" ca="1" si="6"/>
        <v>85.67</v>
      </c>
      <c r="K63" s="180">
        <f t="shared" ca="1" si="7"/>
        <v>4.91</v>
      </c>
      <c r="L63" s="180">
        <f t="shared" ca="1" si="8"/>
        <v>0</v>
      </c>
      <c r="M63" s="181">
        <f t="shared" ca="1" si="9"/>
        <v>360.11</v>
      </c>
      <c r="N63" s="179">
        <f t="shared" ca="1" si="10"/>
        <v>269.52899705589954</v>
      </c>
      <c r="O63" s="180">
        <f t="shared" ca="1" si="11"/>
        <v>85.669681214628852</v>
      </c>
      <c r="P63" s="180">
        <f t="shared" ca="1" si="12"/>
        <v>4.90998172947155</v>
      </c>
      <c r="Q63" s="180">
        <f t="shared" ca="1" si="13"/>
        <v>0</v>
      </c>
      <c r="R63" s="181">
        <f t="shared" ca="1" si="14"/>
        <v>360.10865999999993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374.1</v>
      </c>
      <c r="H64" s="182">
        <f t="shared" ca="1" si="2"/>
        <v>360.10865999999999</v>
      </c>
      <c r="I64" s="183">
        <f t="shared" ca="1" si="5"/>
        <v>269.52999999999997</v>
      </c>
      <c r="J64" s="180">
        <f t="shared" ca="1" si="6"/>
        <v>85.67</v>
      </c>
      <c r="K64" s="180">
        <f t="shared" ca="1" si="7"/>
        <v>4.91</v>
      </c>
      <c r="L64" s="180">
        <f t="shared" ca="1" si="8"/>
        <v>0</v>
      </c>
      <c r="M64" s="181">
        <f t="shared" ca="1" si="9"/>
        <v>360.11</v>
      </c>
      <c r="N64" s="179">
        <f t="shared" ca="1" si="10"/>
        <v>269.52899705589954</v>
      </c>
      <c r="O64" s="180">
        <f t="shared" ca="1" si="11"/>
        <v>85.669681214628852</v>
      </c>
      <c r="P64" s="180">
        <f t="shared" ca="1" si="12"/>
        <v>4.90998172947155</v>
      </c>
      <c r="Q64" s="180">
        <f t="shared" ca="1" si="13"/>
        <v>0</v>
      </c>
      <c r="R64" s="181">
        <f t="shared" ca="1" si="14"/>
        <v>360.10865999999993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374.1</v>
      </c>
      <c r="H65" s="182">
        <f t="shared" ca="1" si="2"/>
        <v>360.10865999999999</v>
      </c>
      <c r="I65" s="183">
        <f t="shared" ca="1" si="5"/>
        <v>269.52999999999997</v>
      </c>
      <c r="J65" s="180">
        <f t="shared" ca="1" si="6"/>
        <v>85.67</v>
      </c>
      <c r="K65" s="180">
        <f t="shared" ca="1" si="7"/>
        <v>4.91</v>
      </c>
      <c r="L65" s="180">
        <f t="shared" ca="1" si="8"/>
        <v>0</v>
      </c>
      <c r="M65" s="181">
        <f t="shared" ca="1" si="9"/>
        <v>360.11</v>
      </c>
      <c r="N65" s="179">
        <f t="shared" ca="1" si="10"/>
        <v>269.52899705589954</v>
      </c>
      <c r="O65" s="180">
        <f t="shared" ca="1" si="11"/>
        <v>85.669681214628852</v>
      </c>
      <c r="P65" s="180">
        <f t="shared" ca="1" si="12"/>
        <v>4.90998172947155</v>
      </c>
      <c r="Q65" s="180">
        <f t="shared" ca="1" si="13"/>
        <v>0</v>
      </c>
      <c r="R65" s="181">
        <f t="shared" ca="1" si="14"/>
        <v>360.10865999999993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374.1</v>
      </c>
      <c r="H66" s="182">
        <f t="shared" ca="1" si="2"/>
        <v>360.10865999999999</v>
      </c>
      <c r="I66" s="183">
        <f t="shared" ca="1" si="5"/>
        <v>269.52999999999997</v>
      </c>
      <c r="J66" s="180">
        <f t="shared" ca="1" si="6"/>
        <v>85.67</v>
      </c>
      <c r="K66" s="180">
        <f t="shared" ca="1" si="7"/>
        <v>4.91</v>
      </c>
      <c r="L66" s="180">
        <f t="shared" ca="1" si="8"/>
        <v>0</v>
      </c>
      <c r="M66" s="181">
        <f t="shared" ca="1" si="9"/>
        <v>360.11</v>
      </c>
      <c r="N66" s="179">
        <f t="shared" ca="1" si="10"/>
        <v>269.52899705589954</v>
      </c>
      <c r="O66" s="180">
        <f t="shared" ca="1" si="11"/>
        <v>85.669681214628852</v>
      </c>
      <c r="P66" s="180">
        <f t="shared" ca="1" si="12"/>
        <v>4.90998172947155</v>
      </c>
      <c r="Q66" s="180">
        <f t="shared" ca="1" si="13"/>
        <v>0</v>
      </c>
      <c r="R66" s="181">
        <f t="shared" ca="1" si="14"/>
        <v>360.10865999999993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374.1</v>
      </c>
      <c r="H67" s="182">
        <f t="shared" ref="H67:H98" ca="1" si="17">INDIRECT("ISGS_Delhi_pp!" &amp; $V$3 &amp; X67)</f>
        <v>360.10865999999999</v>
      </c>
      <c r="I67" s="183">
        <f t="shared" ca="1" si="5"/>
        <v>269.52999999999997</v>
      </c>
      <c r="J67" s="180">
        <f t="shared" ca="1" si="6"/>
        <v>85.67</v>
      </c>
      <c r="K67" s="180">
        <f t="shared" ca="1" si="7"/>
        <v>4.91</v>
      </c>
      <c r="L67" s="180">
        <f t="shared" ca="1" si="8"/>
        <v>0</v>
      </c>
      <c r="M67" s="181">
        <f t="shared" ca="1" si="9"/>
        <v>360.11</v>
      </c>
      <c r="N67" s="179">
        <f t="shared" ca="1" si="10"/>
        <v>269.52899705589954</v>
      </c>
      <c r="O67" s="180">
        <f t="shared" ca="1" si="11"/>
        <v>85.669681214628852</v>
      </c>
      <c r="P67" s="180">
        <f t="shared" ca="1" si="12"/>
        <v>4.90998172947155</v>
      </c>
      <c r="Q67" s="180">
        <f t="shared" ca="1" si="13"/>
        <v>0</v>
      </c>
      <c r="R67" s="181">
        <f t="shared" ca="1" si="14"/>
        <v>360.10865999999993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374.1</v>
      </c>
      <c r="H68" s="182">
        <f t="shared" ca="1" si="17"/>
        <v>360.10865999999999</v>
      </c>
      <c r="I68" s="183">
        <f t="shared" ref="I68:I98" ca="1" si="20">INDIRECT("BRPL_EOD!" &amp; $V$3 &amp; X68)</f>
        <v>269.52999999999997</v>
      </c>
      <c r="J68" s="180">
        <f t="shared" ref="J68:J98" ca="1" si="21">INDIRECT("BYPL_EOD!" &amp; $V$3 &amp; X68)</f>
        <v>85.67</v>
      </c>
      <c r="K68" s="180">
        <f t="shared" ref="K68:K98" ca="1" si="22">INDIRECT("TPDDL_EOD!" &amp; $V$3 &amp; X68)</f>
        <v>4.91</v>
      </c>
      <c r="L68" s="180">
        <f t="shared" ref="L68:L98" ca="1" si="23">INDIRECT("NDMC_EOD!" &amp; $V$3 &amp; X68)</f>
        <v>0</v>
      </c>
      <c r="M68" s="181">
        <f t="shared" ref="M68:M98" ca="1" si="24">SUM(I68:L68)</f>
        <v>360.11</v>
      </c>
      <c r="N68" s="179">
        <f t="shared" ref="N68:N98" ca="1" si="25">INDIRECT("BRPL_ISGS_exbus!" &amp; $V$3 &amp; X68)</f>
        <v>269.52899705589954</v>
      </c>
      <c r="O68" s="180">
        <f t="shared" ref="O68:O98" ca="1" si="26">INDIRECT("BYPL_ISGS_exbus!" &amp; $V$3 &amp; X68)</f>
        <v>85.669681214628852</v>
      </c>
      <c r="P68" s="180">
        <f t="shared" ref="P68:P98" ca="1" si="27">INDIRECT("TPDDL_ISGS_exbus!" &amp; $V$3 &amp; X68)</f>
        <v>4.90998172947155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360.10865999999993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374.1</v>
      </c>
      <c r="H69" s="182">
        <f t="shared" ca="1" si="17"/>
        <v>360.10865999999999</v>
      </c>
      <c r="I69" s="183">
        <f t="shared" ca="1" si="20"/>
        <v>269.52999999999997</v>
      </c>
      <c r="J69" s="180">
        <f t="shared" ca="1" si="21"/>
        <v>85.67</v>
      </c>
      <c r="K69" s="180">
        <f t="shared" ca="1" si="22"/>
        <v>4.91</v>
      </c>
      <c r="L69" s="180">
        <f t="shared" ca="1" si="23"/>
        <v>0</v>
      </c>
      <c r="M69" s="181">
        <f t="shared" ca="1" si="24"/>
        <v>360.11</v>
      </c>
      <c r="N69" s="179">
        <f t="shared" ca="1" si="25"/>
        <v>269.52899705589954</v>
      </c>
      <c r="O69" s="180">
        <f t="shared" ca="1" si="26"/>
        <v>85.669681214628852</v>
      </c>
      <c r="P69" s="180">
        <f t="shared" ca="1" si="27"/>
        <v>4.90998172947155</v>
      </c>
      <c r="Q69" s="180">
        <f t="shared" ca="1" si="28"/>
        <v>0</v>
      </c>
      <c r="R69" s="181">
        <f t="shared" ca="1" si="29"/>
        <v>360.10865999999993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395.91</v>
      </c>
      <c r="H70" s="182">
        <f t="shared" ca="1" si="17"/>
        <v>381.10296599999998</v>
      </c>
      <c r="I70" s="183">
        <f t="shared" ca="1" si="20"/>
        <v>290.52</v>
      </c>
      <c r="J70" s="180">
        <f t="shared" ca="1" si="21"/>
        <v>85.67</v>
      </c>
      <c r="K70" s="180">
        <f t="shared" ca="1" si="22"/>
        <v>4.91</v>
      </c>
      <c r="L70" s="180">
        <f t="shared" ca="1" si="23"/>
        <v>0</v>
      </c>
      <c r="M70" s="181">
        <f t="shared" ca="1" si="24"/>
        <v>381.1</v>
      </c>
      <c r="N70" s="179">
        <f t="shared" ca="1" si="25"/>
        <v>290.52226103993695</v>
      </c>
      <c r="O70" s="180">
        <f t="shared" ca="1" si="26"/>
        <v>85.670666746838094</v>
      </c>
      <c r="P70" s="180">
        <f t="shared" ca="1" si="27"/>
        <v>4.9100382132248752</v>
      </c>
      <c r="Q70" s="180">
        <f t="shared" ca="1" si="28"/>
        <v>0</v>
      </c>
      <c r="R70" s="181">
        <f t="shared" ca="1" si="29"/>
        <v>381.10296599999992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473.31900000000002</v>
      </c>
      <c r="H71" s="182">
        <f t="shared" ca="1" si="17"/>
        <v>455.61686900000001</v>
      </c>
      <c r="I71" s="183">
        <f t="shared" ca="1" si="20"/>
        <v>360.99</v>
      </c>
      <c r="J71" s="180">
        <f t="shared" ca="1" si="21"/>
        <v>85.67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455.62</v>
      </c>
      <c r="N71" s="179">
        <f t="shared" ca="1" si="25"/>
        <v>360.98751929307321</v>
      </c>
      <c r="O71" s="180">
        <f t="shared" ca="1" si="26"/>
        <v>85.669411279640926</v>
      </c>
      <c r="P71" s="180">
        <f t="shared" ca="1" si="27"/>
        <v>8.9599384272858966</v>
      </c>
      <c r="Q71" s="180">
        <f t="shared" ca="1" si="28"/>
        <v>0</v>
      </c>
      <c r="R71" s="181">
        <f t="shared" ca="1" si="29"/>
        <v>455.61686900000007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557.66899999999998</v>
      </c>
      <c r="H72" s="182">
        <f t="shared" ca="1" si="17"/>
        <v>536.81217900000001</v>
      </c>
      <c r="I72" s="183">
        <f t="shared" ca="1" si="20"/>
        <v>442.18</v>
      </c>
      <c r="J72" s="180">
        <f t="shared" ca="1" si="21"/>
        <v>85.67</v>
      </c>
      <c r="K72" s="180">
        <f t="shared" ca="1" si="22"/>
        <v>8.9600000000000009</v>
      </c>
      <c r="L72" s="180">
        <f t="shared" ca="1" si="23"/>
        <v>0</v>
      </c>
      <c r="M72" s="181">
        <f t="shared" ca="1" si="24"/>
        <v>536.81000000000006</v>
      </c>
      <c r="N72" s="179">
        <f t="shared" ca="1" si="25"/>
        <v>442.1817948812801</v>
      </c>
      <c r="O72" s="180">
        <f t="shared" ca="1" si="26"/>
        <v>85.670347748607512</v>
      </c>
      <c r="P72" s="180">
        <f t="shared" ca="1" si="27"/>
        <v>8.9600363701123307</v>
      </c>
      <c r="Q72" s="180">
        <f t="shared" ca="1" si="28"/>
        <v>0</v>
      </c>
      <c r="R72" s="181">
        <f t="shared" ca="1" si="29"/>
        <v>536.8121789999999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625.70800199999996</v>
      </c>
      <c r="H73" s="182">
        <f t="shared" ca="1" si="17"/>
        <v>602.30652299999997</v>
      </c>
      <c r="I73" s="183">
        <f t="shared" ca="1" si="20"/>
        <v>446.12</v>
      </c>
      <c r="J73" s="180">
        <f t="shared" ca="1" si="21"/>
        <v>147.76</v>
      </c>
      <c r="K73" s="180">
        <f t="shared" ca="1" si="22"/>
        <v>8.43</v>
      </c>
      <c r="L73" s="180">
        <f t="shared" ca="1" si="23"/>
        <v>0</v>
      </c>
      <c r="M73" s="181">
        <f t="shared" ca="1" si="24"/>
        <v>602.30999999999995</v>
      </c>
      <c r="N73" s="179">
        <f t="shared" ca="1" si="25"/>
        <v>446.11742464969871</v>
      </c>
      <c r="O73" s="180">
        <f t="shared" ca="1" si="26"/>
        <v>147.75914701479306</v>
      </c>
      <c r="P73" s="180">
        <f t="shared" ca="1" si="27"/>
        <v>8.429951335508294</v>
      </c>
      <c r="Q73" s="180">
        <f t="shared" ca="1" si="28"/>
        <v>0</v>
      </c>
      <c r="R73" s="181">
        <f t="shared" ca="1" si="29"/>
        <v>602.30652300000008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678.48429999999996</v>
      </c>
      <c r="H74" s="182">
        <f t="shared" ca="1" si="17"/>
        <v>653.10898699999996</v>
      </c>
      <c r="I74" s="183">
        <f t="shared" ca="1" si="20"/>
        <v>487.05</v>
      </c>
      <c r="J74" s="180">
        <f t="shared" ca="1" si="21"/>
        <v>157.11000000000001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653.11000000000013</v>
      </c>
      <c r="N74" s="179">
        <f t="shared" ca="1" si="25"/>
        <v>487.04924456576981</v>
      </c>
      <c r="O74" s="180">
        <f t="shared" ca="1" si="26"/>
        <v>157.10975631604168</v>
      </c>
      <c r="P74" s="180">
        <f t="shared" ca="1" si="27"/>
        <v>8.9499861181883578</v>
      </c>
      <c r="Q74" s="180">
        <f t="shared" ca="1" si="28"/>
        <v>0</v>
      </c>
      <c r="R74" s="181">
        <f t="shared" ca="1" si="29"/>
        <v>653.10898699999984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678.48429999999996</v>
      </c>
      <c r="H75" s="182">
        <f t="shared" ca="1" si="17"/>
        <v>653.10898699999996</v>
      </c>
      <c r="I75" s="183">
        <f t="shared" ca="1" si="20"/>
        <v>487.05</v>
      </c>
      <c r="J75" s="180">
        <f t="shared" ca="1" si="21"/>
        <v>157.11000000000001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653.11000000000013</v>
      </c>
      <c r="N75" s="179">
        <f t="shared" ca="1" si="25"/>
        <v>487.04924456576981</v>
      </c>
      <c r="O75" s="180">
        <f t="shared" ca="1" si="26"/>
        <v>157.10975631604168</v>
      </c>
      <c r="P75" s="180">
        <f t="shared" ca="1" si="27"/>
        <v>8.9499861181883578</v>
      </c>
      <c r="Q75" s="180">
        <f t="shared" ca="1" si="28"/>
        <v>0</v>
      </c>
      <c r="R75" s="181">
        <f t="shared" ca="1" si="29"/>
        <v>653.10898699999984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678.48429999999996</v>
      </c>
      <c r="H76" s="182">
        <f t="shared" ca="1" si="17"/>
        <v>653.10898699999996</v>
      </c>
      <c r="I76" s="183">
        <f t="shared" ca="1" si="20"/>
        <v>487.05</v>
      </c>
      <c r="J76" s="180">
        <f t="shared" ca="1" si="21"/>
        <v>157.11000000000001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653.11000000000013</v>
      </c>
      <c r="N76" s="179">
        <f t="shared" ca="1" si="25"/>
        <v>487.04924456576981</v>
      </c>
      <c r="O76" s="180">
        <f t="shared" ca="1" si="26"/>
        <v>157.10975631604168</v>
      </c>
      <c r="P76" s="180">
        <f t="shared" ca="1" si="27"/>
        <v>8.9499861181883578</v>
      </c>
      <c r="Q76" s="180">
        <f t="shared" ca="1" si="28"/>
        <v>0</v>
      </c>
      <c r="R76" s="181">
        <f t="shared" ca="1" si="29"/>
        <v>653.10898699999984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678.48429999999996</v>
      </c>
      <c r="H77" s="182">
        <f t="shared" ca="1" si="17"/>
        <v>653.10898699999996</v>
      </c>
      <c r="I77" s="183">
        <f t="shared" ca="1" si="20"/>
        <v>487.05</v>
      </c>
      <c r="J77" s="180">
        <f t="shared" ca="1" si="21"/>
        <v>157.11000000000001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653.11000000000013</v>
      </c>
      <c r="N77" s="179">
        <f t="shared" ca="1" si="25"/>
        <v>487.04924456576981</v>
      </c>
      <c r="O77" s="180">
        <f t="shared" ca="1" si="26"/>
        <v>157.10975631604168</v>
      </c>
      <c r="P77" s="180">
        <f t="shared" ca="1" si="27"/>
        <v>8.9499861181883578</v>
      </c>
      <c r="Q77" s="180">
        <f t="shared" ca="1" si="28"/>
        <v>0</v>
      </c>
      <c r="R77" s="181">
        <f t="shared" ca="1" si="29"/>
        <v>653.10898699999984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678.48429999999996</v>
      </c>
      <c r="H78" s="182">
        <f t="shared" ca="1" si="17"/>
        <v>653.10898699999996</v>
      </c>
      <c r="I78" s="183">
        <f t="shared" ca="1" si="20"/>
        <v>487.05</v>
      </c>
      <c r="J78" s="180">
        <f t="shared" ca="1" si="21"/>
        <v>157.11000000000001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653.11000000000013</v>
      </c>
      <c r="N78" s="179">
        <f t="shared" ca="1" si="25"/>
        <v>487.04924456576981</v>
      </c>
      <c r="O78" s="180">
        <f t="shared" ca="1" si="26"/>
        <v>157.10975631604168</v>
      </c>
      <c r="P78" s="180">
        <f t="shared" ca="1" si="27"/>
        <v>8.9499861181883578</v>
      </c>
      <c r="Q78" s="180">
        <f t="shared" ca="1" si="28"/>
        <v>0</v>
      </c>
      <c r="R78" s="181">
        <f t="shared" ca="1" si="29"/>
        <v>653.10898699999984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678.48429999999996</v>
      </c>
      <c r="H79" s="182">
        <f t="shared" ca="1" si="17"/>
        <v>653.10898699999996</v>
      </c>
      <c r="I79" s="183">
        <f t="shared" ca="1" si="20"/>
        <v>487.05</v>
      </c>
      <c r="J79" s="180">
        <f t="shared" ca="1" si="21"/>
        <v>157.11000000000001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653.11000000000013</v>
      </c>
      <c r="N79" s="179">
        <f t="shared" ca="1" si="25"/>
        <v>487.04924456576981</v>
      </c>
      <c r="O79" s="180">
        <f t="shared" ca="1" si="26"/>
        <v>157.10975631604168</v>
      </c>
      <c r="P79" s="180">
        <f t="shared" ca="1" si="27"/>
        <v>8.9499861181883578</v>
      </c>
      <c r="Q79" s="180">
        <f t="shared" ca="1" si="28"/>
        <v>0</v>
      </c>
      <c r="R79" s="181">
        <f t="shared" ca="1" si="29"/>
        <v>653.10898699999984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678.48429999999996</v>
      </c>
      <c r="H80" s="182">
        <f t="shared" ca="1" si="17"/>
        <v>653.10898699999996</v>
      </c>
      <c r="I80" s="183">
        <f t="shared" ca="1" si="20"/>
        <v>487.05</v>
      </c>
      <c r="J80" s="180">
        <f t="shared" ca="1" si="21"/>
        <v>157.11000000000001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653.11000000000013</v>
      </c>
      <c r="N80" s="179">
        <f t="shared" ca="1" si="25"/>
        <v>487.04924456576981</v>
      </c>
      <c r="O80" s="180">
        <f t="shared" ca="1" si="26"/>
        <v>157.10975631604168</v>
      </c>
      <c r="P80" s="180">
        <f t="shared" ca="1" si="27"/>
        <v>8.9499861181883578</v>
      </c>
      <c r="Q80" s="180">
        <f t="shared" ca="1" si="28"/>
        <v>0</v>
      </c>
      <c r="R80" s="181">
        <f t="shared" ca="1" si="29"/>
        <v>653.10898699999984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678.48429999999996</v>
      </c>
      <c r="H81" s="182">
        <f t="shared" ca="1" si="17"/>
        <v>653.10898699999996</v>
      </c>
      <c r="I81" s="183">
        <f t="shared" ca="1" si="20"/>
        <v>487.05</v>
      </c>
      <c r="J81" s="180">
        <f t="shared" ca="1" si="21"/>
        <v>157.11000000000001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653.11000000000013</v>
      </c>
      <c r="N81" s="179">
        <f t="shared" ca="1" si="25"/>
        <v>487.04924456576981</v>
      </c>
      <c r="O81" s="180">
        <f t="shared" ca="1" si="26"/>
        <v>157.10975631604168</v>
      </c>
      <c r="P81" s="180">
        <f t="shared" ca="1" si="27"/>
        <v>8.9499861181883578</v>
      </c>
      <c r="Q81" s="180">
        <f t="shared" ca="1" si="28"/>
        <v>0</v>
      </c>
      <c r="R81" s="181">
        <f t="shared" ca="1" si="29"/>
        <v>653.10898699999984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678.48429999999996</v>
      </c>
      <c r="H82" s="182">
        <f t="shared" ca="1" si="17"/>
        <v>653.10898699999996</v>
      </c>
      <c r="I82" s="183">
        <f t="shared" ca="1" si="20"/>
        <v>487.05</v>
      </c>
      <c r="J82" s="180">
        <f t="shared" ca="1" si="21"/>
        <v>157.11000000000001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653.11000000000013</v>
      </c>
      <c r="N82" s="179">
        <f t="shared" ca="1" si="25"/>
        <v>487.04924456576981</v>
      </c>
      <c r="O82" s="180">
        <f t="shared" ca="1" si="26"/>
        <v>157.10975631604168</v>
      </c>
      <c r="P82" s="180">
        <f t="shared" ca="1" si="27"/>
        <v>8.9499861181883578</v>
      </c>
      <c r="Q82" s="180">
        <f t="shared" ca="1" si="28"/>
        <v>0</v>
      </c>
      <c r="R82" s="181">
        <f t="shared" ca="1" si="29"/>
        <v>653.10898699999984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600.80949999999996</v>
      </c>
      <c r="H83" s="182">
        <f t="shared" ca="1" si="17"/>
        <v>578.33922500000006</v>
      </c>
      <c r="I83" s="183">
        <f t="shared" ca="1" si="20"/>
        <v>487.94</v>
      </c>
      <c r="J83" s="180">
        <f t="shared" ca="1" si="21"/>
        <v>85.67</v>
      </c>
      <c r="K83" s="180">
        <f t="shared" ca="1" si="22"/>
        <v>4.7300000000000004</v>
      </c>
      <c r="L83" s="180">
        <f t="shared" ca="1" si="23"/>
        <v>0</v>
      </c>
      <c r="M83" s="181">
        <f t="shared" ca="1" si="24"/>
        <v>578.34</v>
      </c>
      <c r="N83" s="179">
        <f t="shared" ca="1" si="25"/>
        <v>487.93934613981395</v>
      </c>
      <c r="O83" s="180">
        <f t="shared" ca="1" si="26"/>
        <v>85.669885198585618</v>
      </c>
      <c r="P83" s="180">
        <f t="shared" ca="1" si="27"/>
        <v>4.7299936616004432</v>
      </c>
      <c r="Q83" s="180">
        <f t="shared" ca="1" si="28"/>
        <v>0</v>
      </c>
      <c r="R83" s="181">
        <f t="shared" ca="1" si="29"/>
        <v>578.33922500000006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600.1</v>
      </c>
      <c r="H84" s="182">
        <f t="shared" ca="1" si="17"/>
        <v>577.65625999999997</v>
      </c>
      <c r="I84" s="183">
        <f t="shared" ca="1" si="20"/>
        <v>487.26</v>
      </c>
      <c r="J84" s="180">
        <f t="shared" ca="1" si="21"/>
        <v>85.67</v>
      </c>
      <c r="K84" s="180">
        <f t="shared" ca="1" si="22"/>
        <v>4.7300000000000004</v>
      </c>
      <c r="L84" s="180">
        <f t="shared" ca="1" si="23"/>
        <v>0</v>
      </c>
      <c r="M84" s="181">
        <f t="shared" ca="1" si="24"/>
        <v>577.66</v>
      </c>
      <c r="N84" s="179">
        <f t="shared" ca="1" si="25"/>
        <v>487.25684528546202</v>
      </c>
      <c r="O84" s="180">
        <f t="shared" ca="1" si="26"/>
        <v>85.669445338434372</v>
      </c>
      <c r="P84" s="180">
        <f t="shared" ca="1" si="27"/>
        <v>4.7299693761035906</v>
      </c>
      <c r="Q84" s="180">
        <f t="shared" ca="1" si="28"/>
        <v>0</v>
      </c>
      <c r="R84" s="181">
        <f t="shared" ca="1" si="29"/>
        <v>577.65625999999997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600.1</v>
      </c>
      <c r="H85" s="182">
        <f t="shared" ca="1" si="17"/>
        <v>577.65625999999997</v>
      </c>
      <c r="I85" s="183">
        <f t="shared" ca="1" si="20"/>
        <v>487.26</v>
      </c>
      <c r="J85" s="180">
        <f t="shared" ca="1" si="21"/>
        <v>85.67</v>
      </c>
      <c r="K85" s="180">
        <f t="shared" ca="1" si="22"/>
        <v>4.7300000000000004</v>
      </c>
      <c r="L85" s="180">
        <f t="shared" ca="1" si="23"/>
        <v>0</v>
      </c>
      <c r="M85" s="181">
        <f t="shared" ca="1" si="24"/>
        <v>577.66</v>
      </c>
      <c r="N85" s="179">
        <f t="shared" ca="1" si="25"/>
        <v>487.25684528546202</v>
      </c>
      <c r="O85" s="180">
        <f t="shared" ca="1" si="26"/>
        <v>85.669445338434372</v>
      </c>
      <c r="P85" s="180">
        <f t="shared" ca="1" si="27"/>
        <v>4.7299693761035906</v>
      </c>
      <c r="Q85" s="180">
        <f t="shared" ca="1" si="28"/>
        <v>0</v>
      </c>
      <c r="R85" s="181">
        <f t="shared" ca="1" si="29"/>
        <v>577.65625999999997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600.1</v>
      </c>
      <c r="H86" s="182">
        <f t="shared" ca="1" si="17"/>
        <v>577.65625999999997</v>
      </c>
      <c r="I86" s="183">
        <f t="shared" ca="1" si="20"/>
        <v>487.26</v>
      </c>
      <c r="J86" s="180">
        <f t="shared" ca="1" si="21"/>
        <v>85.67</v>
      </c>
      <c r="K86" s="180">
        <f t="shared" ca="1" si="22"/>
        <v>4.7300000000000004</v>
      </c>
      <c r="L86" s="180">
        <f t="shared" ca="1" si="23"/>
        <v>0</v>
      </c>
      <c r="M86" s="181">
        <f t="shared" ca="1" si="24"/>
        <v>577.66</v>
      </c>
      <c r="N86" s="179">
        <f t="shared" ca="1" si="25"/>
        <v>487.25684528546202</v>
      </c>
      <c r="O86" s="180">
        <f t="shared" ca="1" si="26"/>
        <v>85.669445338434372</v>
      </c>
      <c r="P86" s="180">
        <f t="shared" ca="1" si="27"/>
        <v>4.7299693761035906</v>
      </c>
      <c r="Q86" s="180">
        <f t="shared" ca="1" si="28"/>
        <v>0</v>
      </c>
      <c r="R86" s="181">
        <f t="shared" ca="1" si="29"/>
        <v>577.65625999999997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600.1</v>
      </c>
      <c r="H87" s="182">
        <f t="shared" ca="1" si="17"/>
        <v>577.65625999999997</v>
      </c>
      <c r="I87" s="183">
        <f t="shared" ca="1" si="20"/>
        <v>487.26</v>
      </c>
      <c r="J87" s="180">
        <f t="shared" ca="1" si="21"/>
        <v>85.67</v>
      </c>
      <c r="K87" s="180">
        <f t="shared" ca="1" si="22"/>
        <v>4.7300000000000004</v>
      </c>
      <c r="L87" s="180">
        <f t="shared" ca="1" si="23"/>
        <v>0</v>
      </c>
      <c r="M87" s="181">
        <f t="shared" ca="1" si="24"/>
        <v>577.66</v>
      </c>
      <c r="N87" s="179">
        <f t="shared" ca="1" si="25"/>
        <v>487.25684528546202</v>
      </c>
      <c r="O87" s="180">
        <f t="shared" ca="1" si="26"/>
        <v>85.669445338434372</v>
      </c>
      <c r="P87" s="180">
        <f t="shared" ca="1" si="27"/>
        <v>4.7299693761035906</v>
      </c>
      <c r="Q87" s="180">
        <f t="shared" ca="1" si="28"/>
        <v>0</v>
      </c>
      <c r="R87" s="181">
        <f t="shared" ca="1" si="29"/>
        <v>577.65625999999997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600.1</v>
      </c>
      <c r="H88" s="182">
        <f t="shared" ca="1" si="17"/>
        <v>577.65625999999997</v>
      </c>
      <c r="I88" s="183">
        <f t="shared" ca="1" si="20"/>
        <v>487.26</v>
      </c>
      <c r="J88" s="180">
        <f t="shared" ca="1" si="21"/>
        <v>85.67</v>
      </c>
      <c r="K88" s="180">
        <f t="shared" ca="1" si="22"/>
        <v>4.7300000000000004</v>
      </c>
      <c r="L88" s="180">
        <f t="shared" ca="1" si="23"/>
        <v>0</v>
      </c>
      <c r="M88" s="181">
        <f t="shared" ca="1" si="24"/>
        <v>577.66</v>
      </c>
      <c r="N88" s="179">
        <f t="shared" ca="1" si="25"/>
        <v>487.25684528546202</v>
      </c>
      <c r="O88" s="180">
        <f t="shared" ca="1" si="26"/>
        <v>85.669445338434372</v>
      </c>
      <c r="P88" s="180">
        <f t="shared" ca="1" si="27"/>
        <v>4.7299693761035906</v>
      </c>
      <c r="Q88" s="180">
        <f t="shared" ca="1" si="28"/>
        <v>0</v>
      </c>
      <c r="R88" s="181">
        <f t="shared" ca="1" si="29"/>
        <v>577.65625999999997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600.1</v>
      </c>
      <c r="H89" s="182">
        <f t="shared" ca="1" si="17"/>
        <v>577.65625999999997</v>
      </c>
      <c r="I89" s="183">
        <f t="shared" ca="1" si="20"/>
        <v>487.26</v>
      </c>
      <c r="J89" s="180">
        <f t="shared" ca="1" si="21"/>
        <v>85.67</v>
      </c>
      <c r="K89" s="180">
        <f t="shared" ca="1" si="22"/>
        <v>4.7300000000000004</v>
      </c>
      <c r="L89" s="180">
        <f t="shared" ca="1" si="23"/>
        <v>0</v>
      </c>
      <c r="M89" s="181">
        <f t="shared" ca="1" si="24"/>
        <v>577.66</v>
      </c>
      <c r="N89" s="179">
        <f t="shared" ca="1" si="25"/>
        <v>487.25684528546202</v>
      </c>
      <c r="O89" s="180">
        <f t="shared" ca="1" si="26"/>
        <v>85.669445338434372</v>
      </c>
      <c r="P89" s="180">
        <f t="shared" ca="1" si="27"/>
        <v>4.7299693761035906</v>
      </c>
      <c r="Q89" s="180">
        <f t="shared" ca="1" si="28"/>
        <v>0</v>
      </c>
      <c r="R89" s="181">
        <f t="shared" ca="1" si="29"/>
        <v>577.65625999999997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600.1</v>
      </c>
      <c r="H90" s="182">
        <f t="shared" ca="1" si="17"/>
        <v>577.65625999999997</v>
      </c>
      <c r="I90" s="183">
        <f t="shared" ca="1" si="20"/>
        <v>487.26</v>
      </c>
      <c r="J90" s="180">
        <f t="shared" ca="1" si="21"/>
        <v>85.67</v>
      </c>
      <c r="K90" s="180">
        <f t="shared" ca="1" si="22"/>
        <v>4.7300000000000004</v>
      </c>
      <c r="L90" s="180">
        <f t="shared" ca="1" si="23"/>
        <v>0</v>
      </c>
      <c r="M90" s="181">
        <f t="shared" ca="1" si="24"/>
        <v>577.66</v>
      </c>
      <c r="N90" s="179">
        <f t="shared" ca="1" si="25"/>
        <v>487.25684528546202</v>
      </c>
      <c r="O90" s="180">
        <f t="shared" ca="1" si="26"/>
        <v>85.669445338434372</v>
      </c>
      <c r="P90" s="180">
        <f t="shared" ca="1" si="27"/>
        <v>4.7299693761035906</v>
      </c>
      <c r="Q90" s="180">
        <f t="shared" ca="1" si="28"/>
        <v>0</v>
      </c>
      <c r="R90" s="181">
        <f t="shared" ca="1" si="29"/>
        <v>577.65625999999997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600.1</v>
      </c>
      <c r="H91" s="182">
        <f t="shared" ca="1" si="17"/>
        <v>577.65625999999997</v>
      </c>
      <c r="I91" s="183">
        <f t="shared" ca="1" si="20"/>
        <v>487.26</v>
      </c>
      <c r="J91" s="180">
        <f t="shared" ca="1" si="21"/>
        <v>85.67</v>
      </c>
      <c r="K91" s="180">
        <f t="shared" ca="1" si="22"/>
        <v>4.7300000000000004</v>
      </c>
      <c r="L91" s="180">
        <f t="shared" ca="1" si="23"/>
        <v>0</v>
      </c>
      <c r="M91" s="181">
        <f t="shared" ca="1" si="24"/>
        <v>577.66</v>
      </c>
      <c r="N91" s="179">
        <f t="shared" ca="1" si="25"/>
        <v>487.25684528546202</v>
      </c>
      <c r="O91" s="180">
        <f t="shared" ca="1" si="26"/>
        <v>85.669445338434372</v>
      </c>
      <c r="P91" s="180">
        <f t="shared" ca="1" si="27"/>
        <v>4.7299693761035906</v>
      </c>
      <c r="Q91" s="180">
        <f t="shared" ca="1" si="28"/>
        <v>0</v>
      </c>
      <c r="R91" s="181">
        <f t="shared" ca="1" si="29"/>
        <v>577.65625999999997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531.29999999999995</v>
      </c>
      <c r="H92" s="182">
        <f t="shared" ca="1" si="17"/>
        <v>511.42937999999998</v>
      </c>
      <c r="I92" s="183">
        <f t="shared" ca="1" si="20"/>
        <v>421.03</v>
      </c>
      <c r="J92" s="180">
        <f t="shared" ca="1" si="21"/>
        <v>85.67</v>
      </c>
      <c r="K92" s="180">
        <f t="shared" ca="1" si="22"/>
        <v>4.7300000000000004</v>
      </c>
      <c r="L92" s="180">
        <f t="shared" ca="1" si="23"/>
        <v>0</v>
      </c>
      <c r="M92" s="181">
        <f t="shared" ca="1" si="24"/>
        <v>511.43</v>
      </c>
      <c r="N92" s="179">
        <f t="shared" ca="1" si="25"/>
        <v>421.0294895907553</v>
      </c>
      <c r="O92" s="180">
        <f t="shared" ca="1" si="26"/>
        <v>85.66989614336272</v>
      </c>
      <c r="P92" s="180">
        <f t="shared" ca="1" si="27"/>
        <v>4.7299942658819392</v>
      </c>
      <c r="Q92" s="180">
        <f t="shared" ca="1" si="28"/>
        <v>0</v>
      </c>
      <c r="R92" s="181">
        <f t="shared" ca="1" si="29"/>
        <v>511.42937999999998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466.88</v>
      </c>
      <c r="H93" s="182">
        <f t="shared" ca="1" si="17"/>
        <v>449.41868799999997</v>
      </c>
      <c r="I93" s="183">
        <f t="shared" ca="1" si="20"/>
        <v>359.02</v>
      </c>
      <c r="J93" s="180">
        <f t="shared" ca="1" si="21"/>
        <v>85.67</v>
      </c>
      <c r="K93" s="180">
        <f t="shared" ca="1" si="22"/>
        <v>4.7300000000000004</v>
      </c>
      <c r="L93" s="180">
        <f t="shared" ca="1" si="23"/>
        <v>0</v>
      </c>
      <c r="M93" s="181">
        <f t="shared" ca="1" si="24"/>
        <v>449.42</v>
      </c>
      <c r="N93" s="179">
        <f t="shared" ca="1" si="25"/>
        <v>359.01895190636816</v>
      </c>
      <c r="O93" s="180">
        <f t="shared" ca="1" si="26"/>
        <v>85.669749902007027</v>
      </c>
      <c r="P93" s="180">
        <f t="shared" ca="1" si="27"/>
        <v>4.7299861916247607</v>
      </c>
      <c r="Q93" s="180">
        <f t="shared" ca="1" si="28"/>
        <v>0</v>
      </c>
      <c r="R93" s="181">
        <f t="shared" ca="1" si="29"/>
        <v>449.41868799999997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418.81</v>
      </c>
      <c r="H94" s="182">
        <f t="shared" ca="1" si="17"/>
        <v>403.14650599999999</v>
      </c>
      <c r="I94" s="183">
        <f t="shared" ca="1" si="20"/>
        <v>312.75</v>
      </c>
      <c r="J94" s="180">
        <f t="shared" ca="1" si="21"/>
        <v>85.67</v>
      </c>
      <c r="K94" s="180">
        <f t="shared" ca="1" si="22"/>
        <v>4.7300000000000004</v>
      </c>
      <c r="L94" s="180">
        <f t="shared" ca="1" si="23"/>
        <v>0</v>
      </c>
      <c r="M94" s="181">
        <f t="shared" ca="1" si="24"/>
        <v>403.15000000000003</v>
      </c>
      <c r="N94" s="179">
        <f t="shared" ca="1" si="25"/>
        <v>312.7472894741411</v>
      </c>
      <c r="O94" s="180">
        <f t="shared" ca="1" si="26"/>
        <v>85.669257519583269</v>
      </c>
      <c r="P94" s="180">
        <f t="shared" ca="1" si="27"/>
        <v>4.7299590062755801</v>
      </c>
      <c r="Q94" s="180">
        <f t="shared" ca="1" si="28"/>
        <v>0</v>
      </c>
      <c r="R94" s="181">
        <f t="shared" ca="1" si="29"/>
        <v>403.14650599999993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374.91</v>
      </c>
      <c r="H95" s="182">
        <f t="shared" ca="1" si="17"/>
        <v>360.88836600000002</v>
      </c>
      <c r="I95" s="183">
        <f t="shared" ca="1" si="20"/>
        <v>270.49</v>
      </c>
      <c r="J95" s="180">
        <f t="shared" ca="1" si="21"/>
        <v>85.67</v>
      </c>
      <c r="K95" s="180">
        <f t="shared" ca="1" si="22"/>
        <v>4.7300000000000004</v>
      </c>
      <c r="L95" s="180">
        <f t="shared" ca="1" si="23"/>
        <v>0</v>
      </c>
      <c r="M95" s="181">
        <f t="shared" ca="1" si="24"/>
        <v>360.89000000000004</v>
      </c>
      <c r="N95" s="179">
        <f t="shared" ca="1" si="25"/>
        <v>270.48877530366593</v>
      </c>
      <c r="O95" s="180">
        <f t="shared" ca="1" si="26"/>
        <v>85.669612112333397</v>
      </c>
      <c r="P95" s="180">
        <f t="shared" ca="1" si="27"/>
        <v>4.7299785840006647</v>
      </c>
      <c r="Q95" s="180">
        <f t="shared" ca="1" si="28"/>
        <v>0</v>
      </c>
      <c r="R95" s="181">
        <f t="shared" ca="1" si="29"/>
        <v>360.88836599999996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374.91</v>
      </c>
      <c r="H96" s="182">
        <f t="shared" ca="1" si="17"/>
        <v>360.88836600000002</v>
      </c>
      <c r="I96" s="183">
        <f t="shared" ca="1" si="20"/>
        <v>270.49</v>
      </c>
      <c r="J96" s="180">
        <f t="shared" ca="1" si="21"/>
        <v>85.67</v>
      </c>
      <c r="K96" s="180">
        <f t="shared" ca="1" si="22"/>
        <v>4.7300000000000004</v>
      </c>
      <c r="L96" s="180">
        <f t="shared" ca="1" si="23"/>
        <v>0</v>
      </c>
      <c r="M96" s="181">
        <f t="shared" ca="1" si="24"/>
        <v>360.89000000000004</v>
      </c>
      <c r="N96" s="179">
        <f t="shared" ca="1" si="25"/>
        <v>270.48877530366593</v>
      </c>
      <c r="O96" s="180">
        <f t="shared" ca="1" si="26"/>
        <v>85.669612112333397</v>
      </c>
      <c r="P96" s="180">
        <f t="shared" ca="1" si="27"/>
        <v>4.7299785840006647</v>
      </c>
      <c r="Q96" s="180">
        <f t="shared" ca="1" si="28"/>
        <v>0</v>
      </c>
      <c r="R96" s="181">
        <f t="shared" ca="1" si="29"/>
        <v>360.88836599999996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374.91</v>
      </c>
      <c r="H97" s="182">
        <f t="shared" ca="1" si="17"/>
        <v>360.88836600000002</v>
      </c>
      <c r="I97" s="183">
        <f t="shared" ca="1" si="20"/>
        <v>270.49</v>
      </c>
      <c r="J97" s="180">
        <f t="shared" ca="1" si="21"/>
        <v>85.67</v>
      </c>
      <c r="K97" s="180">
        <f t="shared" ca="1" si="22"/>
        <v>4.7300000000000004</v>
      </c>
      <c r="L97" s="180">
        <f t="shared" ca="1" si="23"/>
        <v>0</v>
      </c>
      <c r="M97" s="181">
        <f t="shared" ca="1" si="24"/>
        <v>360.89000000000004</v>
      </c>
      <c r="N97" s="179">
        <f t="shared" ca="1" si="25"/>
        <v>270.48877530366593</v>
      </c>
      <c r="O97" s="180">
        <f t="shared" ca="1" si="26"/>
        <v>85.669612112333397</v>
      </c>
      <c r="P97" s="180">
        <f t="shared" ca="1" si="27"/>
        <v>4.7299785840006647</v>
      </c>
      <c r="Q97" s="180">
        <f t="shared" ca="1" si="28"/>
        <v>0</v>
      </c>
      <c r="R97" s="181">
        <f t="shared" ca="1" si="29"/>
        <v>360.88836599999996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374.91</v>
      </c>
      <c r="H98" s="187">
        <f t="shared" ca="1" si="17"/>
        <v>360.88836600000002</v>
      </c>
      <c r="I98" s="188">
        <f t="shared" ca="1" si="20"/>
        <v>270.49</v>
      </c>
      <c r="J98" s="185">
        <f t="shared" ca="1" si="21"/>
        <v>85.67</v>
      </c>
      <c r="K98" s="185">
        <f t="shared" ca="1" si="22"/>
        <v>4.7300000000000004</v>
      </c>
      <c r="L98" s="185">
        <f t="shared" ca="1" si="23"/>
        <v>0</v>
      </c>
      <c r="M98" s="186">
        <f t="shared" ca="1" si="24"/>
        <v>360.89000000000004</v>
      </c>
      <c r="N98" s="184">
        <f t="shared" ca="1" si="25"/>
        <v>270.48877530366593</v>
      </c>
      <c r="O98" s="185">
        <f t="shared" ca="1" si="26"/>
        <v>85.669612112333397</v>
      </c>
      <c r="P98" s="185">
        <f t="shared" ca="1" si="27"/>
        <v>4.7299785840006647</v>
      </c>
      <c r="Q98" s="185">
        <f t="shared" ca="1" si="28"/>
        <v>0</v>
      </c>
      <c r="R98" s="186">
        <f t="shared" ca="1" si="29"/>
        <v>360.88836599999996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16.306486032000013</v>
      </c>
      <c r="C99" s="56">
        <f t="shared" ref="C99:R99" ca="1" si="30">SUM(C3:C98)/4000</f>
        <v>12.164638579871974</v>
      </c>
      <c r="D99" s="54">
        <f t="shared" ca="1" si="30"/>
        <v>3.9184485934896069</v>
      </c>
      <c r="E99" s="54">
        <f t="shared" ca="1" si="30"/>
        <v>0.22339885863839951</v>
      </c>
      <c r="F99" s="55">
        <f t="shared" ca="1" si="30"/>
        <v>0</v>
      </c>
      <c r="G99" s="59">
        <f t="shared" ca="1" si="30"/>
        <v>11.898374221999985</v>
      </c>
      <c r="H99" s="59">
        <f t="shared" ca="1" si="30"/>
        <v>11.453375026250017</v>
      </c>
      <c r="I99" s="171">
        <f t="shared" ca="1" si="30"/>
        <v>8.8391074999999848</v>
      </c>
      <c r="J99" s="54">
        <f t="shared" ca="1" si="30"/>
        <v>2.4699375000000008</v>
      </c>
      <c r="K99" s="54">
        <f t="shared" ca="1" si="30"/>
        <v>0.14435250000000016</v>
      </c>
      <c r="L99" s="54">
        <f t="shared" ca="1" si="30"/>
        <v>0</v>
      </c>
      <c r="M99" s="55">
        <f t="shared" ca="1" si="30"/>
        <v>11.45339750000001</v>
      </c>
      <c r="N99" s="56">
        <f t="shared" ca="1" si="30"/>
        <v>8.8390904050731773</v>
      </c>
      <c r="O99" s="54">
        <f t="shared" ca="1" si="30"/>
        <v>2.4699323987046271</v>
      </c>
      <c r="P99" s="54">
        <f t="shared" ca="1" si="30"/>
        <v>0.14435222247219429</v>
      </c>
      <c r="Q99" s="54">
        <f t="shared" ca="1" si="30"/>
        <v>0</v>
      </c>
      <c r="R99" s="55">
        <f t="shared" ca="1" si="30"/>
        <v>11.453375026250015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1.4996293709828024E-3</v>
      </c>
      <c r="L3" s="24">
        <f>BRPL_EOD!L3-BRPL_ISGS_exbus!L3</f>
        <v>5.6424845898295217E-5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1.4470655241964892E-3</v>
      </c>
      <c r="P3" s="24">
        <f>BRPL_EOD!P3-BRPL_ISGS_exbus!P3</f>
        <v>-1.5315973391949456E-4</v>
      </c>
      <c r="Q3" s="24">
        <f>BRPL_EOD!Q3-BRPL_ISGS_exbus!Q3</f>
        <v>5.6139825218481931E-4</v>
      </c>
      <c r="R3" s="24">
        <f>BRPL_EOD!R3-BRPL_ISGS_exbus!R3</f>
        <v>9.6570155901964938E-4</v>
      </c>
      <c r="S3" s="24">
        <f>BRPL_EOD!S3-BRPL_ISGS_exbus!S3</f>
        <v>-9.8357767316681333E-4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-2.0868495077364102E-3</v>
      </c>
      <c r="W3" s="24">
        <f>BRPL_EOD!W3-BRPL_ISGS_exbus!W3</f>
        <v>1.9714578754577161E-3</v>
      </c>
      <c r="X3" s="24">
        <f>BRPL_EOD!X3-BRPL_ISGS_exbus!X3</f>
        <v>-2.387357746478358E-3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1.4996293709828024E-3</v>
      </c>
      <c r="L4" s="24">
        <f>BRPL_EOD!L4-BRPL_ISGS_exbus!L4</f>
        <v>5.6424845898295217E-5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1.4470655241964892E-3</v>
      </c>
      <c r="P4" s="24">
        <f>BRPL_EOD!P4-BRPL_ISGS_exbus!P4</f>
        <v>-1.5315973391949456E-4</v>
      </c>
      <c r="Q4" s="24">
        <f>BRPL_EOD!Q4-BRPL_ISGS_exbus!Q4</f>
        <v>5.6139825218481931E-4</v>
      </c>
      <c r="R4" s="24">
        <f>BRPL_EOD!R4-BRPL_ISGS_exbus!R4</f>
        <v>9.6570155901964938E-4</v>
      </c>
      <c r="S4" s="24">
        <f>BRPL_EOD!S4-BRPL_ISGS_exbus!S4</f>
        <v>-9.8357767316681333E-4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-1.405713178295187E-3</v>
      </c>
      <c r="W4" s="24">
        <f>BRPL_EOD!W4-BRPL_ISGS_exbus!W4</f>
        <v>1.9714578754577161E-3</v>
      </c>
      <c r="X4" s="24">
        <f>BRPL_EOD!X4-BRPL_ISGS_exbus!X4</f>
        <v>-2.387357746478358E-3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1.4996293709828024E-3</v>
      </c>
      <c r="L5" s="24">
        <f>BRPL_EOD!L5-BRPL_ISGS_exbus!L5</f>
        <v>5.6424845898295217E-5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1.4470655241964892E-3</v>
      </c>
      <c r="P5" s="24">
        <f>BRPL_EOD!P5-BRPL_ISGS_exbus!P5</f>
        <v>8.1614357870307686E-4</v>
      </c>
      <c r="Q5" s="24">
        <f>BRPL_EOD!Q5-BRPL_ISGS_exbus!Q5</f>
        <v>5.6139825218481931E-4</v>
      </c>
      <c r="R5" s="24">
        <f>BRPL_EOD!R5-BRPL_ISGS_exbus!R5</f>
        <v>9.6570155901964938E-4</v>
      </c>
      <c r="S5" s="24">
        <f>BRPL_EOD!S5-BRPL_ISGS_exbus!S5</f>
        <v>-9.8357767316681333E-4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4.3450767840624849E-5</v>
      </c>
      <c r="W5" s="24">
        <f>BRPL_EOD!W5-BRPL_ISGS_exbus!W5</f>
        <v>1.9714578754577161E-3</v>
      </c>
      <c r="X5" s="24">
        <f>BRPL_EOD!X5-BRPL_ISGS_exbus!X5</f>
        <v>-2.387357746478358E-3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1.4996293709828024E-3</v>
      </c>
      <c r="L6" s="24">
        <f>BRPL_EOD!L6-BRPL_ISGS_exbus!L6</f>
        <v>5.6424845898295217E-5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1.4470655241964892E-3</v>
      </c>
      <c r="P6" s="24">
        <f>BRPL_EOD!P6-BRPL_ISGS_exbus!P6</f>
        <v>1.8716797353199865E-3</v>
      </c>
      <c r="Q6" s="24">
        <f>BRPL_EOD!Q6-BRPL_ISGS_exbus!Q6</f>
        <v>5.6139825218481931E-4</v>
      </c>
      <c r="R6" s="24">
        <f>BRPL_EOD!R6-BRPL_ISGS_exbus!R6</f>
        <v>9.6570155901964938E-4</v>
      </c>
      <c r="S6" s="24">
        <f>BRPL_EOD!S6-BRPL_ISGS_exbus!S6</f>
        <v>-9.8357767316681333E-4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4.3450767840624849E-5</v>
      </c>
      <c r="W6" s="24">
        <f>BRPL_EOD!W6-BRPL_ISGS_exbus!W6</f>
        <v>1.9714578754577161E-3</v>
      </c>
      <c r="X6" s="24">
        <f>BRPL_EOD!X6-BRPL_ISGS_exbus!X6</f>
        <v>-2.387357746478358E-3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1.4996293709828024E-3</v>
      </c>
      <c r="L7" s="24">
        <f>BRPL_EOD!L7-BRPL_ISGS_exbus!L7</f>
        <v>5.6424845898295217E-5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1.4470655241964892E-3</v>
      </c>
      <c r="P7" s="24">
        <f>BRPL_EOD!P7-BRPL_ISGS_exbus!P7</f>
        <v>1.8716797353199865E-3</v>
      </c>
      <c r="Q7" s="24">
        <f>BRPL_EOD!Q7-BRPL_ISGS_exbus!Q7</f>
        <v>5.6139825218481931E-4</v>
      </c>
      <c r="R7" s="24">
        <f>BRPL_EOD!R7-BRPL_ISGS_exbus!R7</f>
        <v>9.6570155901964938E-4</v>
      </c>
      <c r="S7" s="24">
        <f>BRPL_EOD!S7-BRPL_ISGS_exbus!S7</f>
        <v>-9.8357767316681333E-4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4.3450767840624849E-5</v>
      </c>
      <c r="W7" s="24">
        <f>BRPL_EOD!W7-BRPL_ISGS_exbus!W7</f>
        <v>1.9714578754577161E-3</v>
      </c>
      <c r="X7" s="24">
        <f>BRPL_EOD!X7-BRPL_ISGS_exbus!X7</f>
        <v>-2.387357746478358E-3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1.4996293709828024E-3</v>
      </c>
      <c r="L8" s="24">
        <f>BRPL_EOD!L8-BRPL_ISGS_exbus!L8</f>
        <v>5.6424845898295217E-5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1.4470655241964892E-3</v>
      </c>
      <c r="P8" s="24">
        <f>BRPL_EOD!P8-BRPL_ISGS_exbus!P8</f>
        <v>1.8716797353199865E-3</v>
      </c>
      <c r="Q8" s="24">
        <f>BRPL_EOD!Q8-BRPL_ISGS_exbus!Q8</f>
        <v>5.6139825218481931E-4</v>
      </c>
      <c r="R8" s="24">
        <f>BRPL_EOD!R8-BRPL_ISGS_exbus!R8</f>
        <v>9.6570155901964938E-4</v>
      </c>
      <c r="S8" s="24">
        <f>BRPL_EOD!S8-BRPL_ISGS_exbus!S8</f>
        <v>-9.8357767316681333E-4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4.3450767840624849E-5</v>
      </c>
      <c r="W8" s="24">
        <f>BRPL_EOD!W8-BRPL_ISGS_exbus!W8</f>
        <v>1.9714578754577161E-3</v>
      </c>
      <c r="X8" s="24">
        <f>BRPL_EOD!X8-BRPL_ISGS_exbus!X8</f>
        <v>-2.387357746478358E-3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1.4996293709828024E-3</v>
      </c>
      <c r="L9" s="24">
        <f>BRPL_EOD!L9-BRPL_ISGS_exbus!L9</f>
        <v>5.6424845898295217E-5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1.4470655241964892E-3</v>
      </c>
      <c r="P9" s="24">
        <f>BRPL_EOD!P9-BRPL_ISGS_exbus!P9</f>
        <v>1.8716797353199865E-3</v>
      </c>
      <c r="Q9" s="24">
        <f>BRPL_EOD!Q9-BRPL_ISGS_exbus!Q9</f>
        <v>5.6139825218481931E-4</v>
      </c>
      <c r="R9" s="24">
        <f>BRPL_EOD!R9-BRPL_ISGS_exbus!R9</f>
        <v>9.6570155901964938E-4</v>
      </c>
      <c r="S9" s="24">
        <f>BRPL_EOD!S9-BRPL_ISGS_exbus!S9</f>
        <v>-9.8357767316681333E-4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4.3450767840624849E-5</v>
      </c>
      <c r="W9" s="24">
        <f>BRPL_EOD!W9-BRPL_ISGS_exbus!W9</f>
        <v>1.9714578754577161E-3</v>
      </c>
      <c r="X9" s="24">
        <f>BRPL_EOD!X9-BRPL_ISGS_exbus!X9</f>
        <v>-2.387357746478358E-3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1.4996293709828024E-3</v>
      </c>
      <c r="L10" s="24">
        <f>BRPL_EOD!L10-BRPL_ISGS_exbus!L10</f>
        <v>5.6424845898295217E-5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1.4470655241964892E-3</v>
      </c>
      <c r="P10" s="24">
        <f>BRPL_EOD!P10-BRPL_ISGS_exbus!P10</f>
        <v>1.8716797353199865E-3</v>
      </c>
      <c r="Q10" s="24">
        <f>BRPL_EOD!Q10-BRPL_ISGS_exbus!Q10</f>
        <v>5.6139825218481931E-4</v>
      </c>
      <c r="R10" s="24">
        <f>BRPL_EOD!R10-BRPL_ISGS_exbus!R10</f>
        <v>9.6570155901964938E-4</v>
      </c>
      <c r="S10" s="24">
        <f>BRPL_EOD!S10-BRPL_ISGS_exbus!S10</f>
        <v>-9.8357767316681333E-4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4.3450767840624849E-5</v>
      </c>
      <c r="W10" s="24">
        <f>BRPL_EOD!W10-BRPL_ISGS_exbus!W10</f>
        <v>1.9714578754577161E-3</v>
      </c>
      <c r="X10" s="24">
        <f>BRPL_EOD!X10-BRPL_ISGS_exbus!X10</f>
        <v>-2.387357746478358E-3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1.4996293709828024E-3</v>
      </c>
      <c r="L11" s="24">
        <f>BRPL_EOD!L11-BRPL_ISGS_exbus!L11</f>
        <v>5.6424845898295217E-5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1.4470655241964892E-3</v>
      </c>
      <c r="P11" s="24">
        <f>BRPL_EOD!P11-BRPL_ISGS_exbus!P11</f>
        <v>1.8716797353199865E-3</v>
      </c>
      <c r="Q11" s="24">
        <f>BRPL_EOD!Q11-BRPL_ISGS_exbus!Q11</f>
        <v>5.6139825218481931E-4</v>
      </c>
      <c r="R11" s="24">
        <f>BRPL_EOD!R11-BRPL_ISGS_exbus!R11</f>
        <v>9.6570155901964938E-4</v>
      </c>
      <c r="S11" s="24">
        <f>BRPL_EOD!S11-BRPL_ISGS_exbus!S11</f>
        <v>-9.8357767316681333E-4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4.3450767840624849E-5</v>
      </c>
      <c r="W11" s="24">
        <f>BRPL_EOD!W11-BRPL_ISGS_exbus!W11</f>
        <v>1.9714578754577161E-3</v>
      </c>
      <c r="X11" s="24">
        <f>BRPL_EOD!X11-BRPL_ISGS_exbus!X11</f>
        <v>-2.387357746478358E-3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1.4996293709828024E-3</v>
      </c>
      <c r="L12" s="24">
        <f>BRPL_EOD!L12-BRPL_ISGS_exbus!L12</f>
        <v>5.6424845898295217E-5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1.4470655241964892E-3</v>
      </c>
      <c r="P12" s="24">
        <f>BRPL_EOD!P12-BRPL_ISGS_exbus!P12</f>
        <v>1.8716797353199865E-3</v>
      </c>
      <c r="Q12" s="24">
        <f>BRPL_EOD!Q12-BRPL_ISGS_exbus!Q12</f>
        <v>5.6139825218481931E-4</v>
      </c>
      <c r="R12" s="24">
        <f>BRPL_EOD!R12-BRPL_ISGS_exbus!R12</f>
        <v>9.6570155901964938E-4</v>
      </c>
      <c r="S12" s="24">
        <f>BRPL_EOD!S12-BRPL_ISGS_exbus!S12</f>
        <v>-9.8357767316681333E-4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4.3450767840624849E-5</v>
      </c>
      <c r="W12" s="24">
        <f>BRPL_EOD!W12-BRPL_ISGS_exbus!W12</f>
        <v>1.9714578754577161E-3</v>
      </c>
      <c r="X12" s="24">
        <f>BRPL_EOD!X12-BRPL_ISGS_exbus!X12</f>
        <v>-2.387357746478358E-3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1.4996293709828024E-3</v>
      </c>
      <c r="L13" s="24">
        <f>BRPL_EOD!L13-BRPL_ISGS_exbus!L13</f>
        <v>5.6424845898295217E-5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1.4470655241964892E-3</v>
      </c>
      <c r="P13" s="24">
        <f>BRPL_EOD!P13-BRPL_ISGS_exbus!P13</f>
        <v>1.8716797353199865E-3</v>
      </c>
      <c r="Q13" s="24">
        <f>BRPL_EOD!Q13-BRPL_ISGS_exbus!Q13</f>
        <v>5.6139825218481931E-4</v>
      </c>
      <c r="R13" s="24">
        <f>BRPL_EOD!R13-BRPL_ISGS_exbus!R13</f>
        <v>9.6570155901964938E-4</v>
      </c>
      <c r="S13" s="24">
        <f>BRPL_EOD!S13-BRPL_ISGS_exbus!S13</f>
        <v>-9.8357767316681333E-4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4.3450767840624849E-5</v>
      </c>
      <c r="W13" s="24">
        <f>BRPL_EOD!W13-BRPL_ISGS_exbus!W13</f>
        <v>1.9714578754577161E-3</v>
      </c>
      <c r="X13" s="24">
        <f>BRPL_EOD!X13-BRPL_ISGS_exbus!X13</f>
        <v>-2.387357746478358E-3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1.4996293709828024E-3</v>
      </c>
      <c r="L14" s="24">
        <f>BRPL_EOD!L14-BRPL_ISGS_exbus!L14</f>
        <v>5.6424845898295217E-5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1.4470655241964892E-3</v>
      </c>
      <c r="P14" s="24">
        <f>BRPL_EOD!P14-BRPL_ISGS_exbus!P14</f>
        <v>1.8716797353199865E-3</v>
      </c>
      <c r="Q14" s="24">
        <f>BRPL_EOD!Q14-BRPL_ISGS_exbus!Q14</f>
        <v>5.6139825218481931E-4</v>
      </c>
      <c r="R14" s="24">
        <f>BRPL_EOD!R14-BRPL_ISGS_exbus!R14</f>
        <v>9.6570155901964938E-4</v>
      </c>
      <c r="S14" s="24">
        <f>BRPL_EOD!S14-BRPL_ISGS_exbus!S14</f>
        <v>-9.8357767316681333E-4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4.3450767840624849E-5</v>
      </c>
      <c r="W14" s="24">
        <f>BRPL_EOD!W14-BRPL_ISGS_exbus!W14</f>
        <v>1.9714578754577161E-3</v>
      </c>
      <c r="X14" s="24">
        <f>BRPL_EOD!X14-BRPL_ISGS_exbus!X14</f>
        <v>-2.387357746478358E-3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1.4996293709828024E-3</v>
      </c>
      <c r="L15" s="24">
        <f>BRPL_EOD!L15-BRPL_ISGS_exbus!L15</f>
        <v>5.6424845898295217E-5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1.4470655241964892E-3</v>
      </c>
      <c r="P15" s="24">
        <f>BRPL_EOD!P15-BRPL_ISGS_exbus!P15</f>
        <v>1.8716797353199865E-3</v>
      </c>
      <c r="Q15" s="24">
        <f>BRPL_EOD!Q15-BRPL_ISGS_exbus!Q15</f>
        <v>5.6139825218481931E-4</v>
      </c>
      <c r="R15" s="24">
        <f>BRPL_EOD!R15-BRPL_ISGS_exbus!R15</f>
        <v>9.6570155901964938E-4</v>
      </c>
      <c r="S15" s="24">
        <f>BRPL_EOD!S15-BRPL_ISGS_exbus!S15</f>
        <v>-9.8357767316681333E-4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4.3450767840624849E-5</v>
      </c>
      <c r="W15" s="24">
        <f>BRPL_EOD!W15-BRPL_ISGS_exbus!W15</f>
        <v>1.9714578754577161E-3</v>
      </c>
      <c r="X15" s="24">
        <f>BRPL_EOD!X15-BRPL_ISGS_exbus!X15</f>
        <v>-2.387357746478358E-3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1.4996293709828024E-3</v>
      </c>
      <c r="L16" s="24">
        <f>BRPL_EOD!L16-BRPL_ISGS_exbus!L16</f>
        <v>5.6424845898295217E-5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1.4470655241964892E-3</v>
      </c>
      <c r="P16" s="24">
        <f>BRPL_EOD!P16-BRPL_ISGS_exbus!P16</f>
        <v>1.8716797353199865E-3</v>
      </c>
      <c r="Q16" s="24">
        <f>BRPL_EOD!Q16-BRPL_ISGS_exbus!Q16</f>
        <v>5.6139825218481931E-4</v>
      </c>
      <c r="R16" s="24">
        <f>BRPL_EOD!R16-BRPL_ISGS_exbus!R16</f>
        <v>9.6570155901964938E-4</v>
      </c>
      <c r="S16" s="24">
        <f>BRPL_EOD!S16-BRPL_ISGS_exbus!S16</f>
        <v>-9.8357767316681333E-4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4.3450767840624849E-5</v>
      </c>
      <c r="W16" s="24">
        <f>BRPL_EOD!W16-BRPL_ISGS_exbus!W16</f>
        <v>1.9714578754577161E-3</v>
      </c>
      <c r="X16" s="24">
        <f>BRPL_EOD!X16-BRPL_ISGS_exbus!X16</f>
        <v>-2.387357746478358E-3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1.4996293709828024E-3</v>
      </c>
      <c r="L17" s="24">
        <f>BRPL_EOD!L17-BRPL_ISGS_exbus!L17</f>
        <v>5.6424845898295217E-5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1.4470655241964892E-3</v>
      </c>
      <c r="P17" s="24">
        <f>BRPL_EOD!P17-BRPL_ISGS_exbus!P17</f>
        <v>1.8716797353199865E-3</v>
      </c>
      <c r="Q17" s="24">
        <f>BRPL_EOD!Q17-BRPL_ISGS_exbus!Q17</f>
        <v>5.6139825218481931E-4</v>
      </c>
      <c r="R17" s="24">
        <f>BRPL_EOD!R17-BRPL_ISGS_exbus!R17</f>
        <v>9.6570155901964938E-4</v>
      </c>
      <c r="S17" s="24">
        <f>BRPL_EOD!S17-BRPL_ISGS_exbus!S17</f>
        <v>-9.8357767316681333E-4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4.3450767840624849E-5</v>
      </c>
      <c r="W17" s="24">
        <f>BRPL_EOD!W17-BRPL_ISGS_exbus!W17</f>
        <v>1.9714578754577161E-3</v>
      </c>
      <c r="X17" s="24">
        <f>BRPL_EOD!X17-BRPL_ISGS_exbus!X17</f>
        <v>-2.387357746478358E-3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1.4996293709828024E-3</v>
      </c>
      <c r="L18" s="24">
        <f>BRPL_EOD!L18-BRPL_ISGS_exbus!L18</f>
        <v>5.6424845898295217E-5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1.4470655241964892E-3</v>
      </c>
      <c r="P18" s="24">
        <f>BRPL_EOD!P18-BRPL_ISGS_exbus!P18</f>
        <v>1.8716797353199865E-3</v>
      </c>
      <c r="Q18" s="24">
        <f>BRPL_EOD!Q18-BRPL_ISGS_exbus!Q18</f>
        <v>5.6139825218481931E-4</v>
      </c>
      <c r="R18" s="24">
        <f>BRPL_EOD!R18-BRPL_ISGS_exbus!R18</f>
        <v>9.6570155901964938E-4</v>
      </c>
      <c r="S18" s="24">
        <f>BRPL_EOD!S18-BRPL_ISGS_exbus!S18</f>
        <v>-9.8357767316681333E-4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4.3450767840624849E-5</v>
      </c>
      <c r="W18" s="24">
        <f>BRPL_EOD!W18-BRPL_ISGS_exbus!W18</f>
        <v>1.9714578754577161E-3</v>
      </c>
      <c r="X18" s="24">
        <f>BRPL_EOD!X18-BRPL_ISGS_exbus!X18</f>
        <v>-2.387357746478358E-3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1.4996293709828024E-3</v>
      </c>
      <c r="L19" s="24">
        <f>BRPL_EOD!L19-BRPL_ISGS_exbus!L19</f>
        <v>5.6424845898295217E-5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1.4470655241964892E-3</v>
      </c>
      <c r="P19" s="24">
        <f>BRPL_EOD!P19-BRPL_ISGS_exbus!P19</f>
        <v>1.8716797353199865E-3</v>
      </c>
      <c r="Q19" s="24">
        <f>BRPL_EOD!Q19-BRPL_ISGS_exbus!Q19</f>
        <v>5.6139825218481931E-4</v>
      </c>
      <c r="R19" s="24">
        <f>BRPL_EOD!R19-BRPL_ISGS_exbus!R19</f>
        <v>9.6570155901964938E-4</v>
      </c>
      <c r="S19" s="24">
        <f>BRPL_EOD!S19-BRPL_ISGS_exbus!S19</f>
        <v>-9.8357767316681333E-4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4.3450767840624849E-5</v>
      </c>
      <c r="W19" s="24">
        <f>BRPL_EOD!W19-BRPL_ISGS_exbus!W19</f>
        <v>1.9714578754577161E-3</v>
      </c>
      <c r="X19" s="24">
        <f>BRPL_EOD!X19-BRPL_ISGS_exbus!X19</f>
        <v>-2.387357746478358E-3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1.4996293709828024E-3</v>
      </c>
      <c r="L20" s="24">
        <f>BRPL_EOD!L20-BRPL_ISGS_exbus!L20</f>
        <v>5.6424845898295217E-5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1.4470655241964892E-3</v>
      </c>
      <c r="P20" s="24">
        <f>BRPL_EOD!P20-BRPL_ISGS_exbus!P20</f>
        <v>1.8716797353199865E-3</v>
      </c>
      <c r="Q20" s="24">
        <f>BRPL_EOD!Q20-BRPL_ISGS_exbus!Q20</f>
        <v>5.6139825218481931E-4</v>
      </c>
      <c r="R20" s="24">
        <f>BRPL_EOD!R20-BRPL_ISGS_exbus!R20</f>
        <v>9.6570155901964938E-4</v>
      </c>
      <c r="S20" s="24">
        <f>BRPL_EOD!S20-BRPL_ISGS_exbus!S20</f>
        <v>-9.8357767316681333E-4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4.3450767840624849E-5</v>
      </c>
      <c r="W20" s="24">
        <f>BRPL_EOD!W20-BRPL_ISGS_exbus!W20</f>
        <v>1.9714578754577161E-3</v>
      </c>
      <c r="X20" s="24">
        <f>BRPL_EOD!X20-BRPL_ISGS_exbus!X20</f>
        <v>-2.387357746478358E-3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1.4996293709828024E-3</v>
      </c>
      <c r="L21" s="24">
        <f>BRPL_EOD!L21-BRPL_ISGS_exbus!L21</f>
        <v>5.6424845898295217E-5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1.4470655241964892E-3</v>
      </c>
      <c r="P21" s="24">
        <f>BRPL_EOD!P21-BRPL_ISGS_exbus!P21</f>
        <v>1.8716797353199865E-3</v>
      </c>
      <c r="Q21" s="24">
        <f>BRPL_EOD!Q21-BRPL_ISGS_exbus!Q21</f>
        <v>5.6139825218481931E-4</v>
      </c>
      <c r="R21" s="24">
        <f>BRPL_EOD!R21-BRPL_ISGS_exbus!R21</f>
        <v>9.6570155901964938E-4</v>
      </c>
      <c r="S21" s="24">
        <f>BRPL_EOD!S21-BRPL_ISGS_exbus!S21</f>
        <v>-9.8357767316681333E-4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4.3450767840624849E-5</v>
      </c>
      <c r="W21" s="24">
        <f>BRPL_EOD!W21-BRPL_ISGS_exbus!W21</f>
        <v>1.9714578754577161E-3</v>
      </c>
      <c r="X21" s="24">
        <f>BRPL_EOD!X21-BRPL_ISGS_exbus!X21</f>
        <v>-2.387357746478358E-3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1.4996293709828024E-3</v>
      </c>
      <c r="L22" s="24">
        <f>BRPL_EOD!L22-BRPL_ISGS_exbus!L22</f>
        <v>5.6424845898295217E-5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1.4470655241964892E-3</v>
      </c>
      <c r="P22" s="24">
        <f>BRPL_EOD!P22-BRPL_ISGS_exbus!P22</f>
        <v>1.8716797353199865E-3</v>
      </c>
      <c r="Q22" s="24">
        <f>BRPL_EOD!Q22-BRPL_ISGS_exbus!Q22</f>
        <v>5.6139825218481931E-4</v>
      </c>
      <c r="R22" s="24">
        <f>BRPL_EOD!R22-BRPL_ISGS_exbus!R22</f>
        <v>9.6570155901964938E-4</v>
      </c>
      <c r="S22" s="24">
        <f>BRPL_EOD!S22-BRPL_ISGS_exbus!S22</f>
        <v>-9.8357767316681333E-4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4.3450767840624849E-5</v>
      </c>
      <c r="W22" s="24">
        <f>BRPL_EOD!W22-BRPL_ISGS_exbus!W22</f>
        <v>1.9714578754577161E-3</v>
      </c>
      <c r="X22" s="24">
        <f>BRPL_EOD!X22-BRPL_ISGS_exbus!X22</f>
        <v>-2.387357746478358E-3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1.4996293709828024E-3</v>
      </c>
      <c r="L23" s="24">
        <f>BRPL_EOD!L23-BRPL_ISGS_exbus!L23</f>
        <v>5.6424845898295217E-5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1.4470655241964892E-3</v>
      </c>
      <c r="P23" s="24">
        <f>BRPL_EOD!P23-BRPL_ISGS_exbus!P23</f>
        <v>1.8716797353199865E-3</v>
      </c>
      <c r="Q23" s="24">
        <f>BRPL_EOD!Q23-BRPL_ISGS_exbus!Q23</f>
        <v>5.6139825218481931E-4</v>
      </c>
      <c r="R23" s="24">
        <f>BRPL_EOD!R23-BRPL_ISGS_exbus!R23</f>
        <v>9.6570155901964938E-4</v>
      </c>
      <c r="S23" s="24">
        <f>BRPL_EOD!S23-BRPL_ISGS_exbus!S23</f>
        <v>-9.8357767316681333E-4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-3.3793253778924282E-4</v>
      </c>
      <c r="W23" s="24">
        <f>BRPL_EOD!W23-BRPL_ISGS_exbus!W23</f>
        <v>1.9714578754577161E-3</v>
      </c>
      <c r="X23" s="24">
        <f>BRPL_EOD!X23-BRPL_ISGS_exbus!X23</f>
        <v>-7.0195059588229469E-4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1.4996293709828024E-3</v>
      </c>
      <c r="L24" s="24">
        <f>BRPL_EOD!L24-BRPL_ISGS_exbus!L24</f>
        <v>5.6424845898295217E-5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1.4470655241964892E-3</v>
      </c>
      <c r="P24" s="24">
        <f>BRPL_EOD!P24-BRPL_ISGS_exbus!P24</f>
        <v>1.8716797353199865E-3</v>
      </c>
      <c r="Q24" s="24">
        <f>BRPL_EOD!Q24-BRPL_ISGS_exbus!Q24</f>
        <v>1.0202500000002779E-3</v>
      </c>
      <c r="R24" s="24">
        <f>BRPL_EOD!R24-BRPL_ISGS_exbus!R24</f>
        <v>4.191476672694705E-3</v>
      </c>
      <c r="S24" s="24">
        <f>BRPL_EOD!S24-BRPL_ISGS_exbus!S24</f>
        <v>-8.4011643090331489E-4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-1.4953236238310907E-3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1.5594486468444302E-3</v>
      </c>
      <c r="L25" s="24">
        <f>BRPL_EOD!L25-BRPL_ISGS_exbus!L25</f>
        <v>5.6424845898295217E-5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1.4470655241964892E-3</v>
      </c>
      <c r="P25" s="24">
        <f>BRPL_EOD!P25-BRPL_ISGS_exbus!P25</f>
        <v>1.8716797353199865E-3</v>
      </c>
      <c r="Q25" s="24">
        <f>BRPL_EOD!Q25-BRPL_ISGS_exbus!Q25</f>
        <v>1.0202500000002779E-3</v>
      </c>
      <c r="R25" s="24">
        <f>BRPL_EOD!R25-BRPL_ISGS_exbus!R25</f>
        <v>-3.6198222859198381E-3</v>
      </c>
      <c r="S25" s="24">
        <f>BRPL_EOD!S25-BRPL_ISGS_exbus!S25</f>
        <v>-8.4011643090331489E-4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-1.4953236238310907E-3</v>
      </c>
      <c r="W25" s="24">
        <f>BRPL_EOD!W25-BRPL_ISGS_exbus!W25</f>
        <v>7.1339865711728123E-3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-3.2105846865420062E-3</v>
      </c>
      <c r="L26" s="24">
        <f>BRPL_EOD!L26-BRPL_ISGS_exbus!L26</f>
        <v>5.6424845898295217E-5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1.4470655241964892E-3</v>
      </c>
      <c r="P26" s="24">
        <f>BRPL_EOD!P26-BRPL_ISGS_exbus!P26</f>
        <v>1.8716797353199865E-3</v>
      </c>
      <c r="Q26" s="24">
        <f>BRPL_EOD!Q26-BRPL_ISGS_exbus!Q26</f>
        <v>5.6139825218481931E-4</v>
      </c>
      <c r="R26" s="24">
        <f>BRPL_EOD!R26-BRPL_ISGS_exbus!R26</f>
        <v>2.3926580645188267E-3</v>
      </c>
      <c r="S26" s="24">
        <f>BRPL_EOD!S26-BRPL_ISGS_exbus!S26</f>
        <v>-9.8357767316681333E-4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-5.2175793696278561E-3</v>
      </c>
      <c r="W26" s="24">
        <f>BRPL_EOD!W26-BRPL_ISGS_exbus!W26</f>
        <v>7.1339865711728123E-3</v>
      </c>
      <c r="X26" s="24">
        <f>BRPL_EOD!X26-BRPL_ISGS_exbus!X26</f>
        <v>2.9293133464989296E-3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6.60647424410854E-6</v>
      </c>
      <c r="L27" s="24">
        <f>BRPL_EOD!L27-BRPL_ISGS_exbus!L27</f>
        <v>-1.1886604321453831E-4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1.4470655241964892E-3</v>
      </c>
      <c r="P27" s="24">
        <f>BRPL_EOD!P27-BRPL_ISGS_exbus!P27</f>
        <v>1.8716797353199865E-3</v>
      </c>
      <c r="Q27" s="24">
        <f>BRPL_EOD!Q27-BRPL_ISGS_exbus!Q27</f>
        <v>1.9624745762705231E-3</v>
      </c>
      <c r="R27" s="24">
        <f>BRPL_EOD!R27-BRPL_ISGS_exbus!R27</f>
        <v>4.260543013423046E-3</v>
      </c>
      <c r="S27" s="24">
        <f>BRPL_EOD!S27-BRPL_ISGS_exbus!S27</f>
        <v>4.1999713701432739E-3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-5.2175793696278561E-3</v>
      </c>
      <c r="W27" s="24">
        <f>BRPL_EOD!W27-BRPL_ISGS_exbus!W27</f>
        <v>7.1339865711728123E-3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-1.222145207293579E-3</v>
      </c>
      <c r="L28" s="24">
        <f>BRPL_EOD!L28-BRPL_ISGS_exbus!L28</f>
        <v>-5.8626708182352161E-5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1.4470655241964892E-3</v>
      </c>
      <c r="P28" s="24">
        <f>BRPL_EOD!P28-BRPL_ISGS_exbus!P28</f>
        <v>1.8716797353199865E-3</v>
      </c>
      <c r="Q28" s="24">
        <f>BRPL_EOD!Q28-BRPL_ISGS_exbus!Q28</f>
        <v>-1.5429684542587196E-3</v>
      </c>
      <c r="R28" s="24">
        <f>BRPL_EOD!R28-BRPL_ISGS_exbus!R28</f>
        <v>4.260543013423046E-3</v>
      </c>
      <c r="S28" s="24">
        <f>BRPL_EOD!S28-BRPL_ISGS_exbus!S28</f>
        <v>-2.2719821763601544E-3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-8.2742038946115315E-4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-1.222145207293579E-3</v>
      </c>
      <c r="L29" s="24">
        <f>BRPL_EOD!L29-BRPL_ISGS_exbus!L29</f>
        <v>2.0916207721377589E-5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1.4470655241964892E-3</v>
      </c>
      <c r="P29" s="24">
        <f>BRPL_EOD!P29-BRPL_ISGS_exbus!P29</f>
        <v>1.8716797353199865E-3</v>
      </c>
      <c r="Q29" s="24">
        <f>BRPL_EOD!Q29-BRPL_ISGS_exbus!Q29</f>
        <v>-1.5429684542587196E-3</v>
      </c>
      <c r="R29" s="24">
        <f>BRPL_EOD!R29-BRPL_ISGS_exbus!R29</f>
        <v>4.260543013423046E-3</v>
      </c>
      <c r="S29" s="24">
        <f>BRPL_EOD!S29-BRPL_ISGS_exbus!S29</f>
        <v>2.2616727053144103E-3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-8.2742038946115315E-4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1.2726829410780738E-3</v>
      </c>
      <c r="L30" s="24">
        <f>BRPL_EOD!L30-BRPL_ISGS_exbus!L30</f>
        <v>-4.3925496568064659E-5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1.4470655241964892E-3</v>
      </c>
      <c r="P30" s="24">
        <f>BRPL_EOD!P30-BRPL_ISGS_exbus!P30</f>
        <v>1.8716797353199865E-3</v>
      </c>
      <c r="Q30" s="24">
        <f>BRPL_EOD!Q30-BRPL_ISGS_exbus!Q30</f>
        <v>-8.6316761904736694E-4</v>
      </c>
      <c r="R30" s="24">
        <f>BRPL_EOD!R30-BRPL_ISGS_exbus!R30</f>
        <v>4.260543013423046E-3</v>
      </c>
      <c r="S30" s="24">
        <f>BRPL_EOD!S30-BRPL_ISGS_exbus!S30</f>
        <v>2.2616727053144103E-3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-8.2742038946115315E-4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-5.2056283272463588E-3</v>
      </c>
      <c r="L31" s="24">
        <f>BRPL_EOD!L31-BRPL_ISGS_exbus!L31</f>
        <v>3.8827388761930592E-6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1.4470655241964892E-3</v>
      </c>
      <c r="P31" s="24">
        <f>BRPL_EOD!P31-BRPL_ISGS_exbus!P31</f>
        <v>1.8716797353199865E-3</v>
      </c>
      <c r="Q31" s="24">
        <f>BRPL_EOD!Q31-BRPL_ISGS_exbus!Q31</f>
        <v>-8.6316761904736694E-4</v>
      </c>
      <c r="R31" s="24">
        <f>BRPL_EOD!R31-BRPL_ISGS_exbus!R31</f>
        <v>4.260543013423046E-3</v>
      </c>
      <c r="S31" s="24">
        <f>BRPL_EOD!S31-BRPL_ISGS_exbus!S31</f>
        <v>2.2616727053144103E-3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-8.2742038946115315E-4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1.2726829410780738E-3</v>
      </c>
      <c r="L32" s="24">
        <f>BRPL_EOD!L32-BRPL_ISGS_exbus!L32</f>
        <v>3.8827388761930592E-6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1.4470655241964892E-3</v>
      </c>
      <c r="P32" s="24">
        <f>BRPL_EOD!P32-BRPL_ISGS_exbus!P32</f>
        <v>1.8716797353199865E-3</v>
      </c>
      <c r="Q32" s="24">
        <f>BRPL_EOD!Q32-BRPL_ISGS_exbus!Q32</f>
        <v>-8.6316761904736694E-4</v>
      </c>
      <c r="R32" s="24">
        <f>BRPL_EOD!R32-BRPL_ISGS_exbus!R32</f>
        <v>4.260543013423046E-3</v>
      </c>
      <c r="S32" s="24">
        <f>BRPL_EOD!S32-BRPL_ISGS_exbus!S32</f>
        <v>2.2616727053144103E-3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-8.2742038946115315E-4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1.2726829410780738E-3</v>
      </c>
      <c r="L33" s="24">
        <f>BRPL_EOD!L33-BRPL_ISGS_exbus!L33</f>
        <v>3.8827388761930592E-6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1.4470655241964892E-3</v>
      </c>
      <c r="P33" s="24">
        <f>BRPL_EOD!P33-BRPL_ISGS_exbus!P33</f>
        <v>1.8716797353199865E-3</v>
      </c>
      <c r="Q33" s="24">
        <f>BRPL_EOD!Q33-BRPL_ISGS_exbus!Q33</f>
        <v>-8.6316761904736694E-4</v>
      </c>
      <c r="R33" s="24">
        <f>BRPL_EOD!R33-BRPL_ISGS_exbus!R33</f>
        <v>4.260543013423046E-3</v>
      </c>
      <c r="S33" s="24">
        <f>BRPL_EOD!S33-BRPL_ISGS_exbus!S33</f>
        <v>2.2616727053144103E-3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-8.2742038946115315E-4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1.2726829410780738E-3</v>
      </c>
      <c r="L34" s="24">
        <f>BRPL_EOD!L34-BRPL_ISGS_exbus!L34</f>
        <v>3.8827388761930592E-6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1.4470655241964892E-3</v>
      </c>
      <c r="P34" s="24">
        <f>BRPL_EOD!P34-BRPL_ISGS_exbus!P34</f>
        <v>1.8716797353199865E-3</v>
      </c>
      <c r="Q34" s="24">
        <f>BRPL_EOD!Q34-BRPL_ISGS_exbus!Q34</f>
        <v>-8.6316761904736694E-4</v>
      </c>
      <c r="R34" s="24">
        <f>BRPL_EOD!R34-BRPL_ISGS_exbus!R34</f>
        <v>4.260543013423046E-3</v>
      </c>
      <c r="S34" s="24">
        <f>BRPL_EOD!S34-BRPL_ISGS_exbus!S34</f>
        <v>2.2616727053144103E-3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-8.2742038946115315E-4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1.2726829410780738E-3</v>
      </c>
      <c r="L35" s="24">
        <f>BRPL_EOD!L35-BRPL_ISGS_exbus!L35</f>
        <v>3.8827388761930592E-6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1.4470655241964892E-3</v>
      </c>
      <c r="P35" s="24">
        <f>BRPL_EOD!P35-BRPL_ISGS_exbus!P35</f>
        <v>1.8716797353199865E-3</v>
      </c>
      <c r="Q35" s="24">
        <f>BRPL_EOD!Q35-BRPL_ISGS_exbus!Q35</f>
        <v>-8.6316761904736694E-4</v>
      </c>
      <c r="R35" s="24">
        <f>BRPL_EOD!R35-BRPL_ISGS_exbus!R35</f>
        <v>4.260543013423046E-3</v>
      </c>
      <c r="S35" s="24">
        <f>BRPL_EOD!S35-BRPL_ISGS_exbus!S35</f>
        <v>2.2616727053144103E-3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-8.2742038946115315E-4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1.2726829410780738E-3</v>
      </c>
      <c r="L36" s="24">
        <f>BRPL_EOD!L36-BRPL_ISGS_exbus!L36</f>
        <v>3.8827388761930592E-6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1.4470655241964892E-3</v>
      </c>
      <c r="P36" s="24">
        <f>BRPL_EOD!P36-BRPL_ISGS_exbus!P36</f>
        <v>1.8716797353199865E-3</v>
      </c>
      <c r="Q36" s="24">
        <f>BRPL_EOD!Q36-BRPL_ISGS_exbus!Q36</f>
        <v>-8.6316761904736694E-4</v>
      </c>
      <c r="R36" s="24">
        <f>BRPL_EOD!R36-BRPL_ISGS_exbus!R36</f>
        <v>4.260543013423046E-3</v>
      </c>
      <c r="S36" s="24">
        <f>BRPL_EOD!S36-BRPL_ISGS_exbus!S36</f>
        <v>2.2616727053144103E-3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-8.2742038946115315E-4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1.2726829410780738E-3</v>
      </c>
      <c r="L37" s="24">
        <f>BRPL_EOD!L37-BRPL_ISGS_exbus!L37</f>
        <v>3.8827388761930592E-6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1.4470655241964892E-3</v>
      </c>
      <c r="P37" s="24">
        <f>BRPL_EOD!P37-BRPL_ISGS_exbus!P37</f>
        <v>1.8716797353199865E-3</v>
      </c>
      <c r="Q37" s="24">
        <f>BRPL_EOD!Q37-BRPL_ISGS_exbus!Q37</f>
        <v>-8.6316761904736694E-4</v>
      </c>
      <c r="R37" s="24">
        <f>BRPL_EOD!R37-BRPL_ISGS_exbus!R37</f>
        <v>4.260543013423046E-3</v>
      </c>
      <c r="S37" s="24">
        <f>BRPL_EOD!S37-BRPL_ISGS_exbus!S37</f>
        <v>2.2616727053144103E-3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-8.2742038946115315E-4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-5.2056283272463588E-3</v>
      </c>
      <c r="L38" s="24">
        <f>BRPL_EOD!L38-BRPL_ISGS_exbus!L38</f>
        <v>3.8827388761930592E-6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1.4470655241964892E-3</v>
      </c>
      <c r="P38" s="24">
        <f>BRPL_EOD!P38-BRPL_ISGS_exbus!P38</f>
        <v>1.8716797353199865E-3</v>
      </c>
      <c r="Q38" s="24">
        <f>BRPL_EOD!Q38-BRPL_ISGS_exbus!Q38</f>
        <v>-8.6316761904736694E-4</v>
      </c>
      <c r="R38" s="24">
        <f>BRPL_EOD!R38-BRPL_ISGS_exbus!R38</f>
        <v>4.260543013423046E-3</v>
      </c>
      <c r="S38" s="24">
        <f>BRPL_EOD!S38-BRPL_ISGS_exbus!S38</f>
        <v>2.2616727053144103E-3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-8.2742038946115315E-4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-5.2056283272463588E-3</v>
      </c>
      <c r="L39" s="24">
        <f>BRPL_EOD!L39-BRPL_ISGS_exbus!L39</f>
        <v>3.8827388761930592E-6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1.4470655241964892E-3</v>
      </c>
      <c r="P39" s="24">
        <f>BRPL_EOD!P39-BRPL_ISGS_exbus!P39</f>
        <v>1.8716797353199865E-3</v>
      </c>
      <c r="Q39" s="24">
        <f>BRPL_EOD!Q39-BRPL_ISGS_exbus!Q39</f>
        <v>-8.6316761904736694E-4</v>
      </c>
      <c r="R39" s="24">
        <f>BRPL_EOD!R39-BRPL_ISGS_exbus!R39</f>
        <v>4.260543013423046E-3</v>
      </c>
      <c r="S39" s="24">
        <f>BRPL_EOD!S39-BRPL_ISGS_exbus!S39</f>
        <v>2.2616727053144103E-3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-8.2742038946115315E-4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1.2726829410780738E-3</v>
      </c>
      <c r="L40" s="24">
        <f>BRPL_EOD!L40-BRPL_ISGS_exbus!L40</f>
        <v>3.8827388761930592E-6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1.4470655241964892E-3</v>
      </c>
      <c r="P40" s="24">
        <f>BRPL_EOD!P40-BRPL_ISGS_exbus!P40</f>
        <v>1.8716797353199865E-3</v>
      </c>
      <c r="Q40" s="24">
        <f>BRPL_EOD!Q40-BRPL_ISGS_exbus!Q40</f>
        <v>-8.6316761904736694E-4</v>
      </c>
      <c r="R40" s="24">
        <f>BRPL_EOD!R40-BRPL_ISGS_exbus!R40</f>
        <v>4.260543013423046E-3</v>
      </c>
      <c r="S40" s="24">
        <f>BRPL_EOD!S40-BRPL_ISGS_exbus!S40</f>
        <v>2.2616727053144103E-3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-8.2742038946115315E-4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1.2726829410780738E-3</v>
      </c>
      <c r="L41" s="24">
        <f>BRPL_EOD!L41-BRPL_ISGS_exbus!L41</f>
        <v>3.8827388761930592E-6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1.4470655241964892E-3</v>
      </c>
      <c r="P41" s="24">
        <f>BRPL_EOD!P41-BRPL_ISGS_exbus!P41</f>
        <v>1.8716797353199865E-3</v>
      </c>
      <c r="Q41" s="24">
        <f>BRPL_EOD!Q41-BRPL_ISGS_exbus!Q41</f>
        <v>-8.6316761904736694E-4</v>
      </c>
      <c r="R41" s="24">
        <f>BRPL_EOD!R41-BRPL_ISGS_exbus!R41</f>
        <v>4.260543013423046E-3</v>
      </c>
      <c r="S41" s="24">
        <f>BRPL_EOD!S41-BRPL_ISGS_exbus!S41</f>
        <v>2.2616727053144103E-3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-8.2742038946115315E-4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-5.2056283272463588E-3</v>
      </c>
      <c r="L42" s="24">
        <f>BRPL_EOD!L42-BRPL_ISGS_exbus!L42</f>
        <v>3.8827388761930592E-6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1.4470655241964892E-3</v>
      </c>
      <c r="P42" s="24">
        <f>BRPL_EOD!P42-BRPL_ISGS_exbus!P42</f>
        <v>1.8716797353199865E-3</v>
      </c>
      <c r="Q42" s="24">
        <f>BRPL_EOD!Q42-BRPL_ISGS_exbus!Q42</f>
        <v>-8.6316761904736694E-4</v>
      </c>
      <c r="R42" s="24">
        <f>BRPL_EOD!R42-BRPL_ISGS_exbus!R42</f>
        <v>4.260543013423046E-3</v>
      </c>
      <c r="S42" s="24">
        <f>BRPL_EOD!S42-BRPL_ISGS_exbus!S42</f>
        <v>2.2616727053144103E-3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-8.2742038946115315E-4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-3.1006640918462836E-3</v>
      </c>
      <c r="L43" s="24">
        <f>BRPL_EOD!L43-BRPL_ISGS_exbus!L43</f>
        <v>6.0847527471707963E-5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1.4470655241964892E-3</v>
      </c>
      <c r="P43" s="24">
        <f>BRPL_EOD!P43-BRPL_ISGS_exbus!P43</f>
        <v>2.8476986024585926E-3</v>
      </c>
      <c r="Q43" s="24">
        <f>BRPL_EOD!Q43-BRPL_ISGS_exbus!Q43</f>
        <v>1.393391393440524E-4</v>
      </c>
      <c r="R43" s="24">
        <f>BRPL_EOD!R43-BRPL_ISGS_exbus!R43</f>
        <v>4.260543013423046E-3</v>
      </c>
      <c r="S43" s="24">
        <f>BRPL_EOD!S43-BRPL_ISGS_exbus!S43</f>
        <v>-1.2819473684206883E-3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-8.2742038946115315E-4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-3.1006640918462836E-3</v>
      </c>
      <c r="L44" s="24">
        <f>BRPL_EOD!L44-BRPL_ISGS_exbus!L44</f>
        <v>6.0847527471707963E-5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1.4470655241964892E-3</v>
      </c>
      <c r="P44" s="24">
        <f>BRPL_EOD!P44-BRPL_ISGS_exbus!P44</f>
        <v>2.8476986024585926E-3</v>
      </c>
      <c r="Q44" s="24">
        <f>BRPL_EOD!Q44-BRPL_ISGS_exbus!Q44</f>
        <v>1.393391393440524E-4</v>
      </c>
      <c r="R44" s="24">
        <f>BRPL_EOD!R44-BRPL_ISGS_exbus!R44</f>
        <v>4.260543013423046E-3</v>
      </c>
      <c r="S44" s="24">
        <f>BRPL_EOD!S44-BRPL_ISGS_exbus!S44</f>
        <v>-1.2819473684206883E-3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-8.2742038946115315E-4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-1.7872240544534179E-3</v>
      </c>
      <c r="L45" s="24">
        <f>BRPL_EOD!L45-BRPL_ISGS_exbus!L45</f>
        <v>6.0847527471707963E-5</v>
      </c>
      <c r="M45" s="24">
        <f>BRPL_EOD!M45-BRPL_ISGS_exbus!M45</f>
        <v>-2.218066641319183E-3</v>
      </c>
      <c r="N45" s="24">
        <f>BRPL_EOD!N45-BRPL_ISGS_exbus!N45</f>
        <v>-3.1294854881309675E-3</v>
      </c>
      <c r="O45" s="24">
        <f>BRPL_EOD!O45-BRPL_ISGS_exbus!O45</f>
        <v>1.4470655241964892E-3</v>
      </c>
      <c r="P45" s="24">
        <f>BRPL_EOD!P45-BRPL_ISGS_exbus!P45</f>
        <v>2.8476986024585926E-3</v>
      </c>
      <c r="Q45" s="24">
        <f>BRPL_EOD!Q45-BRPL_ISGS_exbus!Q45</f>
        <v>1.393391393440524E-4</v>
      </c>
      <c r="R45" s="24">
        <f>BRPL_EOD!R45-BRPL_ISGS_exbus!R45</f>
        <v>4.260543013423046E-3</v>
      </c>
      <c r="S45" s="24">
        <f>BRPL_EOD!S45-BRPL_ISGS_exbus!S45</f>
        <v>-1.2819473684206883E-3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-8.2742038946115315E-4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-1.7872240544534179E-3</v>
      </c>
      <c r="L46" s="24">
        <f>BRPL_EOD!L46-BRPL_ISGS_exbus!L46</f>
        <v>6.0847527471707963E-5</v>
      </c>
      <c r="M46" s="24">
        <f>BRPL_EOD!M46-BRPL_ISGS_exbus!M46</f>
        <v>-1.3864004316843648E-4</v>
      </c>
      <c r="N46" s="24">
        <f>BRPL_EOD!N46-BRPL_ISGS_exbus!N46</f>
        <v>-3.1294854881309675E-3</v>
      </c>
      <c r="O46" s="24">
        <f>BRPL_EOD!O46-BRPL_ISGS_exbus!O46</f>
        <v>1.4470655241964892E-3</v>
      </c>
      <c r="P46" s="24">
        <f>BRPL_EOD!P46-BRPL_ISGS_exbus!P46</f>
        <v>2.8476986024585926E-3</v>
      </c>
      <c r="Q46" s="24">
        <f>BRPL_EOD!Q46-BRPL_ISGS_exbus!Q46</f>
        <v>1.393391393440524E-4</v>
      </c>
      <c r="R46" s="24">
        <f>BRPL_EOD!R46-BRPL_ISGS_exbus!R46</f>
        <v>4.260543013423046E-3</v>
      </c>
      <c r="S46" s="24">
        <f>BRPL_EOD!S46-BRPL_ISGS_exbus!S46</f>
        <v>-1.2819473684206883E-3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-8.2742038946115315E-4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-3.2420329701494666E-3</v>
      </c>
      <c r="L47" s="24">
        <f>BRPL_EOD!L47-BRPL_ISGS_exbus!L47</f>
        <v>6.0847527471707963E-5</v>
      </c>
      <c r="M47" s="24">
        <f>BRPL_EOD!M47-BRPL_ISGS_exbus!M47</f>
        <v>-1.3864004316843648E-4</v>
      </c>
      <c r="N47" s="24">
        <f>BRPL_EOD!N47-BRPL_ISGS_exbus!N47</f>
        <v>-3.1294854881309675E-3</v>
      </c>
      <c r="O47" s="24">
        <f>BRPL_EOD!O47-BRPL_ISGS_exbus!O47</f>
        <v>1.4470655241964892E-3</v>
      </c>
      <c r="P47" s="24">
        <f>BRPL_EOD!P47-BRPL_ISGS_exbus!P47</f>
        <v>2.8476986024585926E-3</v>
      </c>
      <c r="Q47" s="24">
        <f>BRPL_EOD!Q47-BRPL_ISGS_exbus!Q47</f>
        <v>1.393391393440524E-4</v>
      </c>
      <c r="R47" s="24">
        <f>BRPL_EOD!R47-BRPL_ISGS_exbus!R47</f>
        <v>4.260543013423046E-3</v>
      </c>
      <c r="S47" s="24">
        <f>BRPL_EOD!S47-BRPL_ISGS_exbus!S47</f>
        <v>-1.2819473684206883E-3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-8.2742038946115315E-4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-5.3430553799671543E-4</v>
      </c>
      <c r="L48" s="24">
        <f>BRPL_EOD!L48-BRPL_ISGS_exbus!L48</f>
        <v>6.0847527471707963E-5</v>
      </c>
      <c r="M48" s="24">
        <f>BRPL_EOD!M48-BRPL_ISGS_exbus!M48</f>
        <v>-1.3864004316843648E-4</v>
      </c>
      <c r="N48" s="24">
        <f>BRPL_EOD!N48-BRPL_ISGS_exbus!N48</f>
        <v>-3.1294854881309675E-3</v>
      </c>
      <c r="O48" s="24">
        <f>BRPL_EOD!O48-BRPL_ISGS_exbus!O48</f>
        <v>1.4470655241964892E-3</v>
      </c>
      <c r="P48" s="24">
        <f>BRPL_EOD!P48-BRPL_ISGS_exbus!P48</f>
        <v>2.8476986024585926E-3</v>
      </c>
      <c r="Q48" s="24">
        <f>BRPL_EOD!Q48-BRPL_ISGS_exbus!Q48</f>
        <v>1.393391393440524E-4</v>
      </c>
      <c r="R48" s="24">
        <f>BRPL_EOD!R48-BRPL_ISGS_exbus!R48</f>
        <v>4.260543013423046E-3</v>
      </c>
      <c r="S48" s="24">
        <f>BRPL_EOD!S48-BRPL_ISGS_exbus!S48</f>
        <v>-1.2819473684206883E-3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-8.2742038946115315E-4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-5.201539216841411E-4</v>
      </c>
      <c r="L49" s="24">
        <f>BRPL_EOD!L49-BRPL_ISGS_exbus!L49</f>
        <v>6.0847527471707963E-5</v>
      </c>
      <c r="M49" s="24">
        <f>BRPL_EOD!M49-BRPL_ISGS_exbus!M49</f>
        <v>-1.3864004316843648E-4</v>
      </c>
      <c r="N49" s="24">
        <f>BRPL_EOD!N49-BRPL_ISGS_exbus!N49</f>
        <v>-3.1294854881309675E-3</v>
      </c>
      <c r="O49" s="24">
        <f>BRPL_EOD!O49-BRPL_ISGS_exbus!O49</f>
        <v>1.4470655241964892E-3</v>
      </c>
      <c r="P49" s="24">
        <f>BRPL_EOD!P49-BRPL_ISGS_exbus!P49</f>
        <v>2.8476986024585926E-3</v>
      </c>
      <c r="Q49" s="24">
        <f>BRPL_EOD!Q49-BRPL_ISGS_exbus!Q49</f>
        <v>-1.1051630546949909E-3</v>
      </c>
      <c r="R49" s="24">
        <f>BRPL_EOD!R49-BRPL_ISGS_exbus!R49</f>
        <v>4.260543013423046E-3</v>
      </c>
      <c r="S49" s="24">
        <f>BRPL_EOD!S49-BRPL_ISGS_exbus!S49</f>
        <v>-1.2819473684206883E-3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-8.2742038946115315E-4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1.0029441004348882E-3</v>
      </c>
      <c r="L50" s="24">
        <f>BRPL_EOD!L50-BRPL_ISGS_exbus!L50</f>
        <v>6.0847527471707963E-5</v>
      </c>
      <c r="M50" s="24">
        <f>BRPL_EOD!M50-BRPL_ISGS_exbus!M50</f>
        <v>-1.3864004316843648E-4</v>
      </c>
      <c r="N50" s="24">
        <f>BRPL_EOD!N50-BRPL_ISGS_exbus!N50</f>
        <v>-3.1294854881309675E-3</v>
      </c>
      <c r="O50" s="24">
        <f>BRPL_EOD!O50-BRPL_ISGS_exbus!O50</f>
        <v>1.4470655241964892E-3</v>
      </c>
      <c r="P50" s="24">
        <f>BRPL_EOD!P50-BRPL_ISGS_exbus!P50</f>
        <v>2.8476986024585926E-3</v>
      </c>
      <c r="Q50" s="24">
        <f>BRPL_EOD!Q50-BRPL_ISGS_exbus!Q50</f>
        <v>-1.1051630546949909E-3</v>
      </c>
      <c r="R50" s="24">
        <f>BRPL_EOD!R50-BRPL_ISGS_exbus!R50</f>
        <v>4.260543013423046E-3</v>
      </c>
      <c r="S50" s="24">
        <f>BRPL_EOD!S50-BRPL_ISGS_exbus!S50</f>
        <v>5.60599140271556E-3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-8.2742038946115315E-4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1.0029441004348882E-3</v>
      </c>
      <c r="L51" s="24">
        <f>BRPL_EOD!L51-BRPL_ISGS_exbus!L51</f>
        <v>6.0847527471707963E-5</v>
      </c>
      <c r="M51" s="24">
        <f>BRPL_EOD!M51-BRPL_ISGS_exbus!M51</f>
        <v>-1.3864004316843648E-4</v>
      </c>
      <c r="N51" s="24">
        <f>BRPL_EOD!N51-BRPL_ISGS_exbus!N51</f>
        <v>-3.1294854881309675E-3</v>
      </c>
      <c r="O51" s="24">
        <f>BRPL_EOD!O51-BRPL_ISGS_exbus!O51</f>
        <v>1.4470655241964892E-3</v>
      </c>
      <c r="P51" s="24">
        <f>BRPL_EOD!P51-BRPL_ISGS_exbus!P51</f>
        <v>2.8476986024585926E-3</v>
      </c>
      <c r="Q51" s="24">
        <f>BRPL_EOD!Q51-BRPL_ISGS_exbus!Q51</f>
        <v>-1.1051630546949909E-3</v>
      </c>
      <c r="R51" s="24">
        <f>BRPL_EOD!R51-BRPL_ISGS_exbus!R51</f>
        <v>4.260543013423046E-3</v>
      </c>
      <c r="S51" s="24">
        <f>BRPL_EOD!S51-BRPL_ISGS_exbus!S51</f>
        <v>5.60599140271556E-3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-8.2742038946115315E-4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1.0029441004348882E-3</v>
      </c>
      <c r="L52" s="24">
        <f>BRPL_EOD!L52-BRPL_ISGS_exbus!L52</f>
        <v>2.0916207721377589E-5</v>
      </c>
      <c r="M52" s="24">
        <f>BRPL_EOD!M52-BRPL_ISGS_exbus!M52</f>
        <v>-1.3864004316843648E-4</v>
      </c>
      <c r="N52" s="24">
        <f>BRPL_EOD!N52-BRPL_ISGS_exbus!N52</f>
        <v>-3.1294854881309675E-3</v>
      </c>
      <c r="O52" s="24">
        <f>BRPL_EOD!O52-BRPL_ISGS_exbus!O52</f>
        <v>1.4470655241964892E-3</v>
      </c>
      <c r="P52" s="24">
        <f>BRPL_EOD!P52-BRPL_ISGS_exbus!P52</f>
        <v>2.8476986024585926E-3</v>
      </c>
      <c r="Q52" s="24">
        <f>BRPL_EOD!Q52-BRPL_ISGS_exbus!Q52</f>
        <v>-1.1051630546949909E-3</v>
      </c>
      <c r="R52" s="24">
        <f>BRPL_EOD!R52-BRPL_ISGS_exbus!R52</f>
        <v>-5.4970693625371325E-3</v>
      </c>
      <c r="S52" s="24">
        <f>BRPL_EOD!S52-BRPL_ISGS_exbus!S52</f>
        <v>5.60599140271556E-3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-8.2742038946115315E-4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1.0029441004348882E-3</v>
      </c>
      <c r="L53" s="24">
        <f>BRPL_EOD!L53-BRPL_ISGS_exbus!L53</f>
        <v>2.0916207721377589E-5</v>
      </c>
      <c r="M53" s="24">
        <f>BRPL_EOD!M53-BRPL_ISGS_exbus!M53</f>
        <v>-1.3864004316843648E-4</v>
      </c>
      <c r="N53" s="24">
        <f>BRPL_EOD!N53-BRPL_ISGS_exbus!N53</f>
        <v>-3.1294854881309675E-3</v>
      </c>
      <c r="O53" s="24">
        <f>BRPL_EOD!O53-BRPL_ISGS_exbus!O53</f>
        <v>1.4470655241964892E-3</v>
      </c>
      <c r="P53" s="24">
        <f>BRPL_EOD!P53-BRPL_ISGS_exbus!P53</f>
        <v>2.8476986024585926E-3</v>
      </c>
      <c r="Q53" s="24">
        <f>BRPL_EOD!Q53-BRPL_ISGS_exbus!Q53</f>
        <v>-1.1051630546949909E-3</v>
      </c>
      <c r="R53" s="24">
        <f>BRPL_EOD!R53-BRPL_ISGS_exbus!R53</f>
        <v>-5.4970693625371325E-3</v>
      </c>
      <c r="S53" s="24">
        <f>BRPL_EOD!S53-BRPL_ISGS_exbus!S53</f>
        <v>5.60599140271556E-3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-8.2742038946115315E-4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1.0029441004348882E-3</v>
      </c>
      <c r="L54" s="24">
        <f>BRPL_EOD!L54-BRPL_ISGS_exbus!L54</f>
        <v>-5.8626708182352161E-5</v>
      </c>
      <c r="M54" s="24">
        <f>BRPL_EOD!M54-BRPL_ISGS_exbus!M54</f>
        <v>-1.3864004316843648E-4</v>
      </c>
      <c r="N54" s="24">
        <f>BRPL_EOD!N54-BRPL_ISGS_exbus!N54</f>
        <v>-3.1294854881309675E-3</v>
      </c>
      <c r="O54" s="24">
        <f>BRPL_EOD!O54-BRPL_ISGS_exbus!O54</f>
        <v>1.4470655241964892E-3</v>
      </c>
      <c r="P54" s="24">
        <f>BRPL_EOD!P54-BRPL_ISGS_exbus!P54</f>
        <v>2.8476986024585926E-3</v>
      </c>
      <c r="Q54" s="24">
        <f>BRPL_EOD!Q54-BRPL_ISGS_exbus!Q54</f>
        <v>-1.1051630546949909E-3</v>
      </c>
      <c r="R54" s="24">
        <f>BRPL_EOD!R54-BRPL_ISGS_exbus!R54</f>
        <v>-5.4970693625371325E-3</v>
      </c>
      <c r="S54" s="24">
        <f>BRPL_EOD!S54-BRPL_ISGS_exbus!S54</f>
        <v>5.60599140271556E-3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-8.2742038946115315E-4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1.0029441004348882E-3</v>
      </c>
      <c r="L55" s="24">
        <f>BRPL_EOD!L55-BRPL_ISGS_exbus!L55</f>
        <v>5.6424845898295217E-5</v>
      </c>
      <c r="M55" s="24">
        <f>BRPL_EOD!M55-BRPL_ISGS_exbus!M55</f>
        <v>-1.3864004316843648E-4</v>
      </c>
      <c r="N55" s="24">
        <f>BRPL_EOD!N55-BRPL_ISGS_exbus!N55</f>
        <v>-3.1294854881309675E-3</v>
      </c>
      <c r="O55" s="24">
        <f>BRPL_EOD!O55-BRPL_ISGS_exbus!O55</f>
        <v>1.4470655241964892E-3</v>
      </c>
      <c r="P55" s="24">
        <f>BRPL_EOD!P55-BRPL_ISGS_exbus!P55</f>
        <v>2.8476986024585926E-3</v>
      </c>
      <c r="Q55" s="24">
        <f>BRPL_EOD!Q55-BRPL_ISGS_exbus!Q55</f>
        <v>-7.0308564231735815E-4</v>
      </c>
      <c r="R55" s="24">
        <f>BRPL_EOD!R55-BRPL_ISGS_exbus!R55</f>
        <v>-3.9862629324556309E-3</v>
      </c>
      <c r="S55" s="24">
        <f>BRPL_EOD!S55-BRPL_ISGS_exbus!S55</f>
        <v>1.0158044806525268E-3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-1.0852562499996665E-3</v>
      </c>
      <c r="W55" s="24">
        <f>BRPL_EOD!W55-BRPL_ISGS_exbus!W55</f>
        <v>4.0069708274899085E-3</v>
      </c>
      <c r="X55" s="24">
        <f>BRPL_EOD!X55-BRPL_ISGS_exbus!X55</f>
        <v>-1.8894790088097579E-5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1.0029441004348882E-3</v>
      </c>
      <c r="L56" s="24">
        <f>BRPL_EOD!L56-BRPL_ISGS_exbus!L56</f>
        <v>5.6424845898295217E-5</v>
      </c>
      <c r="M56" s="24">
        <f>BRPL_EOD!M56-BRPL_ISGS_exbus!M56</f>
        <v>-1.3864004316843648E-4</v>
      </c>
      <c r="N56" s="24">
        <f>BRPL_EOD!N56-BRPL_ISGS_exbus!N56</f>
        <v>-3.1294854881309675E-3</v>
      </c>
      <c r="O56" s="24">
        <f>BRPL_EOD!O56-BRPL_ISGS_exbus!O56</f>
        <v>1.4470655241964892E-3</v>
      </c>
      <c r="P56" s="24">
        <f>BRPL_EOD!P56-BRPL_ISGS_exbus!P56</f>
        <v>2.8476986024585926E-3</v>
      </c>
      <c r="Q56" s="24">
        <f>BRPL_EOD!Q56-BRPL_ISGS_exbus!Q56</f>
        <v>-7.0308564231735815E-4</v>
      </c>
      <c r="R56" s="24">
        <f>BRPL_EOD!R56-BRPL_ISGS_exbus!R56</f>
        <v>1.161971830985209E-3</v>
      </c>
      <c r="S56" s="24">
        <f>BRPL_EOD!S56-BRPL_ISGS_exbus!S56</f>
        <v>1.0158044806525268E-3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-1.0852562499996665E-3</v>
      </c>
      <c r="W56" s="24">
        <f>BRPL_EOD!W56-BRPL_ISGS_exbus!W56</f>
        <v>4.0069708274899085E-3</v>
      </c>
      <c r="X56" s="24">
        <f>BRPL_EOD!X56-BRPL_ISGS_exbus!X56</f>
        <v>2.0721939669954281E-4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1.0029441004348882E-3</v>
      </c>
      <c r="L57" s="24">
        <f>BRPL_EOD!L57-BRPL_ISGS_exbus!L57</f>
        <v>5.6424845898295217E-5</v>
      </c>
      <c r="M57" s="24">
        <f>BRPL_EOD!M57-BRPL_ISGS_exbus!M57</f>
        <v>-1.3864004316843648E-4</v>
      </c>
      <c r="N57" s="24">
        <f>BRPL_EOD!N57-BRPL_ISGS_exbus!N57</f>
        <v>-3.1294854881309675E-3</v>
      </c>
      <c r="O57" s="24">
        <f>BRPL_EOD!O57-BRPL_ISGS_exbus!O57</f>
        <v>1.4470655241964892E-3</v>
      </c>
      <c r="P57" s="24">
        <f>BRPL_EOD!P57-BRPL_ISGS_exbus!P57</f>
        <v>2.8476986024585926E-3</v>
      </c>
      <c r="Q57" s="24">
        <f>BRPL_EOD!Q57-BRPL_ISGS_exbus!Q57</f>
        <v>-7.0308564231735815E-4</v>
      </c>
      <c r="R57" s="24">
        <f>BRPL_EOD!R57-BRPL_ISGS_exbus!R57</f>
        <v>1.161971830985209E-3</v>
      </c>
      <c r="S57" s="24">
        <f>BRPL_EOD!S57-BRPL_ISGS_exbus!S57</f>
        <v>1.0158044806525268E-3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-1.0852562499996665E-3</v>
      </c>
      <c r="W57" s="24">
        <f>BRPL_EOD!W57-BRPL_ISGS_exbus!W57</f>
        <v>4.0069708274899085E-3</v>
      </c>
      <c r="X57" s="24">
        <f>BRPL_EOD!X57-BRPL_ISGS_exbus!X57</f>
        <v>2.0721939669954281E-4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1.0029441004348882E-3</v>
      </c>
      <c r="L58" s="24">
        <f>BRPL_EOD!L58-BRPL_ISGS_exbus!L58</f>
        <v>5.6424845898295217E-5</v>
      </c>
      <c r="M58" s="24">
        <f>BRPL_EOD!M58-BRPL_ISGS_exbus!M58</f>
        <v>-1.3864004316843648E-4</v>
      </c>
      <c r="N58" s="24">
        <f>BRPL_EOD!N58-BRPL_ISGS_exbus!N58</f>
        <v>-3.1294854881309675E-3</v>
      </c>
      <c r="O58" s="24">
        <f>BRPL_EOD!O58-BRPL_ISGS_exbus!O58</f>
        <v>1.4470655241964892E-3</v>
      </c>
      <c r="P58" s="24">
        <f>BRPL_EOD!P58-BRPL_ISGS_exbus!P58</f>
        <v>2.8476986024585926E-3</v>
      </c>
      <c r="Q58" s="24">
        <f>BRPL_EOD!Q58-BRPL_ISGS_exbus!Q58</f>
        <v>-7.0308564231735815E-4</v>
      </c>
      <c r="R58" s="24">
        <f>BRPL_EOD!R58-BRPL_ISGS_exbus!R58</f>
        <v>-3.6198222859198381E-3</v>
      </c>
      <c r="S58" s="24">
        <f>BRPL_EOD!S58-BRPL_ISGS_exbus!S58</f>
        <v>1.0158044806525268E-3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-1.0852562499996665E-3</v>
      </c>
      <c r="W58" s="24">
        <f>BRPL_EOD!W58-BRPL_ISGS_exbus!W58</f>
        <v>4.0069708274899085E-3</v>
      </c>
      <c r="X58" s="24">
        <f>BRPL_EOD!X58-BRPL_ISGS_exbus!X58</f>
        <v>2.0721939669954281E-4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1.0029441004348882E-3</v>
      </c>
      <c r="L59" s="24">
        <f>BRPL_EOD!L59-BRPL_ISGS_exbus!L59</f>
        <v>5.6424845898295217E-5</v>
      </c>
      <c r="M59" s="24">
        <f>BRPL_EOD!M59-BRPL_ISGS_exbus!M59</f>
        <v>-1.3864004316843648E-4</v>
      </c>
      <c r="N59" s="24">
        <f>BRPL_EOD!N59-BRPL_ISGS_exbus!N59</f>
        <v>-3.1294854881309675E-3</v>
      </c>
      <c r="O59" s="24">
        <f>BRPL_EOD!O59-BRPL_ISGS_exbus!O59</f>
        <v>1.4470655241964892E-3</v>
      </c>
      <c r="P59" s="24">
        <f>BRPL_EOD!P59-BRPL_ISGS_exbus!P59</f>
        <v>2.8476986024585926E-3</v>
      </c>
      <c r="Q59" s="24">
        <f>BRPL_EOD!Q59-BRPL_ISGS_exbus!Q59</f>
        <v>-7.0308564231735815E-4</v>
      </c>
      <c r="R59" s="24">
        <f>BRPL_EOD!R59-BRPL_ISGS_exbus!R59</f>
        <v>-3.6198222859198381E-3</v>
      </c>
      <c r="S59" s="24">
        <f>BRPL_EOD!S59-BRPL_ISGS_exbus!S59</f>
        <v>1.0158044806525268E-3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-1.0852562499996665E-3</v>
      </c>
      <c r="W59" s="24">
        <f>BRPL_EOD!W59-BRPL_ISGS_exbus!W59</f>
        <v>4.0069708274899085E-3</v>
      </c>
      <c r="X59" s="24">
        <f>BRPL_EOD!X59-BRPL_ISGS_exbus!X59</f>
        <v>2.0721939669954281E-4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1.0029441004348882E-3</v>
      </c>
      <c r="L60" s="24">
        <f>BRPL_EOD!L60-BRPL_ISGS_exbus!L60</f>
        <v>5.6424845898295217E-5</v>
      </c>
      <c r="M60" s="24">
        <f>BRPL_EOD!M60-BRPL_ISGS_exbus!M60</f>
        <v>-1.3864004316843648E-4</v>
      </c>
      <c r="N60" s="24">
        <f>BRPL_EOD!N60-BRPL_ISGS_exbus!N60</f>
        <v>-3.1294854881309675E-3</v>
      </c>
      <c r="O60" s="24">
        <f>BRPL_EOD!O60-BRPL_ISGS_exbus!O60</f>
        <v>1.4470655241964892E-3</v>
      </c>
      <c r="P60" s="24">
        <f>BRPL_EOD!P60-BRPL_ISGS_exbus!P60</f>
        <v>2.8476986024585926E-3</v>
      </c>
      <c r="Q60" s="24">
        <f>BRPL_EOD!Q60-BRPL_ISGS_exbus!Q60</f>
        <v>-1.004535274353735E-4</v>
      </c>
      <c r="R60" s="24">
        <f>BRPL_EOD!R60-BRPL_ISGS_exbus!R60</f>
        <v>-3.6198222859198381E-3</v>
      </c>
      <c r="S60" s="24">
        <f>BRPL_EOD!S60-BRPL_ISGS_exbus!S60</f>
        <v>4.4683430136984725E-3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-1.0852562499996665E-3</v>
      </c>
      <c r="W60" s="24">
        <f>BRPL_EOD!W60-BRPL_ISGS_exbus!W60</f>
        <v>4.0069708274899085E-3</v>
      </c>
      <c r="X60" s="24">
        <f>BRPL_EOD!X60-BRPL_ISGS_exbus!X60</f>
        <v>2.0721939669954281E-4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1.0029441004348882E-3</v>
      </c>
      <c r="L61" s="24">
        <f>BRPL_EOD!L61-BRPL_ISGS_exbus!L61</f>
        <v>-6.6660895160719491E-5</v>
      </c>
      <c r="M61" s="24">
        <f>BRPL_EOD!M61-BRPL_ISGS_exbus!M61</f>
        <v>-1.3864004316843648E-4</v>
      </c>
      <c r="N61" s="24">
        <f>BRPL_EOD!N61-BRPL_ISGS_exbus!N61</f>
        <v>-3.1294854881309675E-3</v>
      </c>
      <c r="O61" s="24">
        <f>BRPL_EOD!O61-BRPL_ISGS_exbus!O61</f>
        <v>1.4470655241964892E-3</v>
      </c>
      <c r="P61" s="24">
        <f>BRPL_EOD!P61-BRPL_ISGS_exbus!P61</f>
        <v>2.8476986024585926E-3</v>
      </c>
      <c r="Q61" s="24">
        <f>BRPL_EOD!Q61-BRPL_ISGS_exbus!Q61</f>
        <v>1.7826395348832236E-3</v>
      </c>
      <c r="R61" s="24">
        <f>BRPL_EOD!R61-BRPL_ISGS_exbus!R61</f>
        <v>-3.6198222859198381E-3</v>
      </c>
      <c r="S61" s="24">
        <f>BRPL_EOD!S61-BRPL_ISGS_exbus!S61</f>
        <v>-2.1743456962912688E-3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-1.0852562499996665E-3</v>
      </c>
      <c r="W61" s="24">
        <f>BRPL_EOD!W61-BRPL_ISGS_exbus!W61</f>
        <v>4.0069708274899085E-3</v>
      </c>
      <c r="X61" s="24">
        <f>BRPL_EOD!X61-BRPL_ISGS_exbus!X61</f>
        <v>2.0721939669954281E-4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1.0029441004348882E-3</v>
      </c>
      <c r="L62" s="24">
        <f>BRPL_EOD!L62-BRPL_ISGS_exbus!L62</f>
        <v>-6.6660895160719491E-5</v>
      </c>
      <c r="M62" s="24">
        <f>BRPL_EOD!M62-BRPL_ISGS_exbus!M62</f>
        <v>-1.3864004316843648E-4</v>
      </c>
      <c r="N62" s="24">
        <f>BRPL_EOD!N62-BRPL_ISGS_exbus!N62</f>
        <v>-3.1294854881309675E-3</v>
      </c>
      <c r="O62" s="24">
        <f>BRPL_EOD!O62-BRPL_ISGS_exbus!O62</f>
        <v>1.4470655241964892E-3</v>
      </c>
      <c r="P62" s="24">
        <f>BRPL_EOD!P62-BRPL_ISGS_exbus!P62</f>
        <v>2.8476986024585926E-3</v>
      </c>
      <c r="Q62" s="24">
        <f>BRPL_EOD!Q62-BRPL_ISGS_exbus!Q62</f>
        <v>1.7826395348832236E-3</v>
      </c>
      <c r="R62" s="24">
        <f>BRPL_EOD!R62-BRPL_ISGS_exbus!R62</f>
        <v>-3.6198222859198381E-3</v>
      </c>
      <c r="S62" s="24">
        <f>BRPL_EOD!S62-BRPL_ISGS_exbus!S62</f>
        <v>-2.1743456962912688E-3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-1.0852562499996665E-3</v>
      </c>
      <c r="W62" s="24">
        <f>BRPL_EOD!W62-BRPL_ISGS_exbus!W62</f>
        <v>4.0069708274899085E-3</v>
      </c>
      <c r="X62" s="24">
        <f>BRPL_EOD!X62-BRPL_ISGS_exbus!X62</f>
        <v>2.0721939669954281E-4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1.0029441004348882E-3</v>
      </c>
      <c r="L63" s="24">
        <f>BRPL_EOD!L63-BRPL_ISGS_exbus!L63</f>
        <v>4.7755639971835961E-5</v>
      </c>
      <c r="M63" s="24">
        <f>BRPL_EOD!M63-BRPL_ISGS_exbus!M63</f>
        <v>-1.3864004316843648E-4</v>
      </c>
      <c r="N63" s="24">
        <f>BRPL_EOD!N63-BRPL_ISGS_exbus!N63</f>
        <v>-3.1294854881309675E-3</v>
      </c>
      <c r="O63" s="24">
        <f>BRPL_EOD!O63-BRPL_ISGS_exbus!O63</f>
        <v>1.4470655241964892E-3</v>
      </c>
      <c r="P63" s="24">
        <f>BRPL_EOD!P63-BRPL_ISGS_exbus!P63</f>
        <v>2.8476986024585926E-3</v>
      </c>
      <c r="Q63" s="24">
        <f>BRPL_EOD!Q63-BRPL_ISGS_exbus!Q63</f>
        <v>1.7178162790694174E-3</v>
      </c>
      <c r="R63" s="24">
        <f>BRPL_EOD!R63-BRPL_ISGS_exbus!R63</f>
        <v>-3.6198222859198381E-3</v>
      </c>
      <c r="S63" s="24">
        <f>BRPL_EOD!S63-BRPL_ISGS_exbus!S63</f>
        <v>4.4683430136984725E-3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-1.0852562499996665E-3</v>
      </c>
      <c r="W63" s="24">
        <f>BRPL_EOD!W63-BRPL_ISGS_exbus!W63</f>
        <v>4.0069708274899085E-3</v>
      </c>
      <c r="X63" s="24">
        <f>BRPL_EOD!X63-BRPL_ISGS_exbus!X63</f>
        <v>2.0721939669954281E-4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1.0029441004348882E-3</v>
      </c>
      <c r="L64" s="24">
        <f>BRPL_EOD!L64-BRPL_ISGS_exbus!L64</f>
        <v>4.7755639971835961E-5</v>
      </c>
      <c r="M64" s="24">
        <f>BRPL_EOD!M64-BRPL_ISGS_exbus!M64</f>
        <v>-1.3864004316843648E-4</v>
      </c>
      <c r="N64" s="24">
        <f>BRPL_EOD!N64-BRPL_ISGS_exbus!N64</f>
        <v>-3.1294854881309675E-3</v>
      </c>
      <c r="O64" s="24">
        <f>BRPL_EOD!O64-BRPL_ISGS_exbus!O64</f>
        <v>1.4470655241964892E-3</v>
      </c>
      <c r="P64" s="24">
        <f>BRPL_EOD!P64-BRPL_ISGS_exbus!P64</f>
        <v>2.8476986024585926E-3</v>
      </c>
      <c r="Q64" s="24">
        <f>BRPL_EOD!Q64-BRPL_ISGS_exbus!Q64</f>
        <v>-1.004535274353735E-4</v>
      </c>
      <c r="R64" s="24">
        <f>BRPL_EOD!R64-BRPL_ISGS_exbus!R64</f>
        <v>-3.6198222859198381E-3</v>
      </c>
      <c r="S64" s="24">
        <f>BRPL_EOD!S64-BRPL_ISGS_exbus!S64</f>
        <v>4.4683430136984725E-3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-1.0852562499996665E-3</v>
      </c>
      <c r="W64" s="24">
        <f>BRPL_EOD!W64-BRPL_ISGS_exbus!W64</f>
        <v>4.0069708274899085E-3</v>
      </c>
      <c r="X64" s="24">
        <f>BRPL_EOD!X64-BRPL_ISGS_exbus!X64</f>
        <v>2.0721939669954281E-4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1.0029441004348882E-3</v>
      </c>
      <c r="L65" s="24">
        <f>BRPL_EOD!L65-BRPL_ISGS_exbus!L65</f>
        <v>-6.6660895160719491E-5</v>
      </c>
      <c r="M65" s="24">
        <f>BRPL_EOD!M65-BRPL_ISGS_exbus!M65</f>
        <v>-1.3864004316843648E-4</v>
      </c>
      <c r="N65" s="24">
        <f>BRPL_EOD!N65-BRPL_ISGS_exbus!N65</f>
        <v>-3.1294854881309675E-3</v>
      </c>
      <c r="O65" s="24">
        <f>BRPL_EOD!O65-BRPL_ISGS_exbus!O65</f>
        <v>1.4470655241964892E-3</v>
      </c>
      <c r="P65" s="24">
        <f>BRPL_EOD!P65-BRPL_ISGS_exbus!P65</f>
        <v>2.8476986024585926E-3</v>
      </c>
      <c r="Q65" s="24">
        <f>BRPL_EOD!Q65-BRPL_ISGS_exbus!Q65</f>
        <v>-1.004535274353735E-4</v>
      </c>
      <c r="R65" s="24">
        <f>BRPL_EOD!R65-BRPL_ISGS_exbus!R65</f>
        <v>-3.6198222859198381E-3</v>
      </c>
      <c r="S65" s="24">
        <f>BRPL_EOD!S65-BRPL_ISGS_exbus!S65</f>
        <v>4.4683430136984725E-3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-1.0852562499996665E-3</v>
      </c>
      <c r="W65" s="24">
        <f>BRPL_EOD!W65-BRPL_ISGS_exbus!W65</f>
        <v>4.0069708274899085E-3</v>
      </c>
      <c r="X65" s="24">
        <f>BRPL_EOD!X65-BRPL_ISGS_exbus!X65</f>
        <v>2.0721939669954281E-4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1.0029441004348882E-3</v>
      </c>
      <c r="L66" s="24">
        <f>BRPL_EOD!L66-BRPL_ISGS_exbus!L66</f>
        <v>-6.6660895160719491E-5</v>
      </c>
      <c r="M66" s="24">
        <f>BRPL_EOD!M66-BRPL_ISGS_exbus!M66</f>
        <v>-1.3864004316843648E-4</v>
      </c>
      <c r="N66" s="24">
        <f>BRPL_EOD!N66-BRPL_ISGS_exbus!N66</f>
        <v>-3.1294854881309675E-3</v>
      </c>
      <c r="O66" s="24">
        <f>BRPL_EOD!O66-BRPL_ISGS_exbus!O66</f>
        <v>1.4470655241964892E-3</v>
      </c>
      <c r="P66" s="24">
        <f>BRPL_EOD!P66-BRPL_ISGS_exbus!P66</f>
        <v>2.8476986024585926E-3</v>
      </c>
      <c r="Q66" s="24">
        <f>BRPL_EOD!Q66-BRPL_ISGS_exbus!Q66</f>
        <v>-1.004535274353735E-4</v>
      </c>
      <c r="R66" s="24">
        <f>BRPL_EOD!R66-BRPL_ISGS_exbus!R66</f>
        <v>-3.6198222859198381E-3</v>
      </c>
      <c r="S66" s="24">
        <f>BRPL_EOD!S66-BRPL_ISGS_exbus!S66</f>
        <v>4.4683430136984725E-3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-1.0852562499996665E-3</v>
      </c>
      <c r="W66" s="24">
        <f>BRPL_EOD!W66-BRPL_ISGS_exbus!W66</f>
        <v>4.0069708274899085E-3</v>
      </c>
      <c r="X66" s="24">
        <f>BRPL_EOD!X66-BRPL_ISGS_exbus!X66</f>
        <v>2.0721939669954281E-4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1.0029441004348882E-3</v>
      </c>
      <c r="L67" s="24">
        <f>BRPL_EOD!L67-BRPL_ISGS_exbus!L67</f>
        <v>-6.6660895160719491E-5</v>
      </c>
      <c r="M67" s="24">
        <f>BRPL_EOD!M67-BRPL_ISGS_exbus!M67</f>
        <v>-1.3864004316843648E-4</v>
      </c>
      <c r="N67" s="24">
        <f>BRPL_EOD!N67-BRPL_ISGS_exbus!N67</f>
        <v>-3.1294854881309675E-3</v>
      </c>
      <c r="O67" s="24">
        <f>BRPL_EOD!O67-BRPL_ISGS_exbus!O67</f>
        <v>1.4470655241964892E-3</v>
      </c>
      <c r="P67" s="24">
        <f>BRPL_EOD!P67-BRPL_ISGS_exbus!P67</f>
        <v>2.8476986024585926E-3</v>
      </c>
      <c r="Q67" s="24">
        <f>BRPL_EOD!Q67-BRPL_ISGS_exbus!Q67</f>
        <v>-1.004535274353735E-4</v>
      </c>
      <c r="R67" s="24">
        <f>BRPL_EOD!R67-BRPL_ISGS_exbus!R67</f>
        <v>-3.6198222859198381E-3</v>
      </c>
      <c r="S67" s="24">
        <f>BRPL_EOD!S67-BRPL_ISGS_exbus!S67</f>
        <v>4.4683430136984725E-3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-1.0852562499996665E-3</v>
      </c>
      <c r="W67" s="24">
        <f>BRPL_EOD!W67-BRPL_ISGS_exbus!W67</f>
        <v>4.0069708274899085E-3</v>
      </c>
      <c r="X67" s="24">
        <f>BRPL_EOD!X67-BRPL_ISGS_exbus!X67</f>
        <v>1.068462622740185E-3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1.0029441004348882E-3</v>
      </c>
      <c r="L68" s="24">
        <f>BRPL_EOD!L68-BRPL_ISGS_exbus!L68</f>
        <v>2.8952105368240666E-5</v>
      </c>
      <c r="M68" s="24">
        <f>BRPL_EOD!M68-BRPL_ISGS_exbus!M68</f>
        <v>-1.3864004316843648E-4</v>
      </c>
      <c r="N68" s="24">
        <f>BRPL_EOD!N68-BRPL_ISGS_exbus!N68</f>
        <v>-3.1294854881309675E-3</v>
      </c>
      <c r="O68" s="24">
        <f>BRPL_EOD!O68-BRPL_ISGS_exbus!O68</f>
        <v>1.4470655241964892E-3</v>
      </c>
      <c r="P68" s="24">
        <f>BRPL_EOD!P68-BRPL_ISGS_exbus!P68</f>
        <v>2.8476986024585926E-3</v>
      </c>
      <c r="Q68" s="24">
        <f>BRPL_EOD!Q68-BRPL_ISGS_exbus!Q68</f>
        <v>-1.1051630546949909E-3</v>
      </c>
      <c r="R68" s="24">
        <f>BRPL_EOD!R68-BRPL_ISGS_exbus!R68</f>
        <v>1.1923647902872148E-2</v>
      </c>
      <c r="S68" s="24">
        <f>BRPL_EOD!S68-BRPL_ISGS_exbus!S68</f>
        <v>3.8171383928560232E-3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-8.2742038946115315E-4</v>
      </c>
      <c r="W68" s="24">
        <f>BRPL_EOD!W68-BRPL_ISGS_exbus!W68</f>
        <v>7.1339865711728123E-3</v>
      </c>
      <c r="X68" s="24">
        <f>BRPL_EOD!X68-BRPL_ISGS_exbus!X68</f>
        <v>2.9293133464989296E-3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1.0029441004348882E-3</v>
      </c>
      <c r="L69" s="24">
        <f>BRPL_EOD!L69-BRPL_ISGS_exbus!L69</f>
        <v>2.4286694788600016E-5</v>
      </c>
      <c r="M69" s="24">
        <f>BRPL_EOD!M69-BRPL_ISGS_exbus!M69</f>
        <v>-1.3864004316843648E-4</v>
      </c>
      <c r="N69" s="24">
        <f>BRPL_EOD!N69-BRPL_ISGS_exbus!N69</f>
        <v>-3.1294854881309675E-3</v>
      </c>
      <c r="O69" s="24">
        <f>BRPL_EOD!O69-BRPL_ISGS_exbus!O69</f>
        <v>1.4470655241964892E-3</v>
      </c>
      <c r="P69" s="24">
        <f>BRPL_EOD!P69-BRPL_ISGS_exbus!P69</f>
        <v>2.8476986024585926E-3</v>
      </c>
      <c r="Q69" s="24">
        <f>BRPL_EOD!Q69-BRPL_ISGS_exbus!Q69</f>
        <v>-1.1051630546949909E-3</v>
      </c>
      <c r="R69" s="24">
        <f>BRPL_EOD!R69-BRPL_ISGS_exbus!R69</f>
        <v>2.3228816466556168E-3</v>
      </c>
      <c r="S69" s="24">
        <f>BRPL_EOD!S69-BRPL_ISGS_exbus!S69</f>
        <v>6.5394547860613272E-3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-8.2742038946115315E-4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-2.2610399369682455E-3</v>
      </c>
      <c r="L70" s="24">
        <f>BRPL_EOD!L70-BRPL_ISGS_exbus!L70</f>
        <v>-4.7853604843162145E-5</v>
      </c>
      <c r="M70" s="24">
        <f>BRPL_EOD!M70-BRPL_ISGS_exbus!M70</f>
        <v>-1.3864004316843648E-4</v>
      </c>
      <c r="N70" s="24">
        <f>BRPL_EOD!N70-BRPL_ISGS_exbus!N70</f>
        <v>-3.1294854881309675E-3</v>
      </c>
      <c r="O70" s="24">
        <f>BRPL_EOD!O70-BRPL_ISGS_exbus!O70</f>
        <v>1.4470655241964892E-3</v>
      </c>
      <c r="P70" s="24">
        <f>BRPL_EOD!P70-BRPL_ISGS_exbus!P70</f>
        <v>2.8476986024585926E-3</v>
      </c>
      <c r="Q70" s="24">
        <f>BRPL_EOD!Q70-BRPL_ISGS_exbus!Q70</f>
        <v>-8.6316761904736694E-4</v>
      </c>
      <c r="R70" s="24">
        <f>BRPL_EOD!R70-BRPL_ISGS_exbus!R70</f>
        <v>2.3228816466556168E-3</v>
      </c>
      <c r="S70" s="24">
        <f>BRPL_EOD!S70-BRPL_ISGS_exbus!S70</f>
        <v>3.0260684769771728E-3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-8.2742038946115315E-4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2.4807069268035775E-3</v>
      </c>
      <c r="L71" s="24">
        <f>BRPL_EOD!L71-BRPL_ISGS_exbus!L71</f>
        <v>-3.7439487993395915E-5</v>
      </c>
      <c r="M71" s="24">
        <f>BRPL_EOD!M71-BRPL_ISGS_exbus!M71</f>
        <v>-1.3864004316843648E-4</v>
      </c>
      <c r="N71" s="24">
        <f>BRPL_EOD!N71-BRPL_ISGS_exbus!N71</f>
        <v>-3.1294854881309675E-3</v>
      </c>
      <c r="O71" s="24">
        <f>BRPL_EOD!O71-BRPL_ISGS_exbus!O71</f>
        <v>1.4470655241964892E-3</v>
      </c>
      <c r="P71" s="24">
        <f>BRPL_EOD!P71-BRPL_ISGS_exbus!P71</f>
        <v>2.8476986024585926E-3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-8.2742038946115315E-4</v>
      </c>
      <c r="W71" s="24">
        <f>BRPL_EOD!W71-BRPL_ISGS_exbus!W71</f>
        <v>7.1339865711728123E-3</v>
      </c>
      <c r="X71" s="24">
        <f>BRPL_EOD!X71-BRPL_ISGS_exbus!X71</f>
        <v>2.9293133464989296E-3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-1.7948812800909764E-3</v>
      </c>
      <c r="L72" s="24">
        <f>BRPL_EOD!L72-BRPL_ISGS_exbus!L72</f>
        <v>-3.7439487993395915E-5</v>
      </c>
      <c r="M72" s="24">
        <f>BRPL_EOD!M72-BRPL_ISGS_exbus!M72</f>
        <v>-1.3864004316843648E-4</v>
      </c>
      <c r="N72" s="24">
        <f>BRPL_EOD!N72-BRPL_ISGS_exbus!N72</f>
        <v>-3.1294854881309675E-3</v>
      </c>
      <c r="O72" s="24">
        <f>BRPL_EOD!O72-BRPL_ISGS_exbus!O72</f>
        <v>1.4470655241964892E-3</v>
      </c>
      <c r="P72" s="24">
        <f>BRPL_EOD!P72-BRPL_ISGS_exbus!P72</f>
        <v>2.8476986024585926E-3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-8.2742038946115315E-4</v>
      </c>
      <c r="W72" s="24">
        <f>BRPL_EOD!W72-BRPL_ISGS_exbus!W72</f>
        <v>7.1339865711728123E-3</v>
      </c>
      <c r="X72" s="24">
        <f>BRPL_EOD!X72-BRPL_ISGS_exbus!X72</f>
        <v>2.9293133464989296E-3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2.5753503012992951E-3</v>
      </c>
      <c r="L73" s="24">
        <f>BRPL_EOD!L73-BRPL_ISGS_exbus!L73</f>
        <v>-3.7439487993395915E-5</v>
      </c>
      <c r="M73" s="24">
        <f>BRPL_EOD!M73-BRPL_ISGS_exbus!M73</f>
        <v>-1.3864004316843648E-4</v>
      </c>
      <c r="N73" s="24">
        <f>BRPL_EOD!N73-BRPL_ISGS_exbus!N73</f>
        <v>-3.1294854881309675E-3</v>
      </c>
      <c r="O73" s="24">
        <f>BRPL_EOD!O73-BRPL_ISGS_exbus!O73</f>
        <v>1.4470655241964892E-3</v>
      </c>
      <c r="P73" s="24">
        <f>BRPL_EOD!P73-BRPL_ISGS_exbus!P73</f>
        <v>2.8476986024585926E-3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-8.2742038946115315E-4</v>
      </c>
      <c r="W73" s="24">
        <f>BRPL_EOD!W73-BRPL_ISGS_exbus!W73</f>
        <v>7.1339865711728123E-3</v>
      </c>
      <c r="X73" s="24">
        <f>BRPL_EOD!X73-BRPL_ISGS_exbus!X73</f>
        <v>2.9293133464989296E-3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7.5543423020008049E-4</v>
      </c>
      <c r="L74" s="24">
        <f>BRPL_EOD!L74-BRPL_ISGS_exbus!L74</f>
        <v>-3.7439487993395915E-5</v>
      </c>
      <c r="M74" s="24">
        <f>BRPL_EOD!M74-BRPL_ISGS_exbus!M74</f>
        <v>-1.3864004316843648E-4</v>
      </c>
      <c r="N74" s="24">
        <f>BRPL_EOD!N74-BRPL_ISGS_exbus!N74</f>
        <v>-3.1294854881309675E-3</v>
      </c>
      <c r="O74" s="24">
        <f>BRPL_EOD!O74-BRPL_ISGS_exbus!O74</f>
        <v>1.4470655241964892E-3</v>
      </c>
      <c r="P74" s="24">
        <f>BRPL_EOD!P74-BRPL_ISGS_exbus!P74</f>
        <v>2.8476986024585926E-3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-8.2742038946115315E-4</v>
      </c>
      <c r="W74" s="24">
        <f>BRPL_EOD!W74-BRPL_ISGS_exbus!W74</f>
        <v>7.1339865711728123E-3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7.5543423020008049E-4</v>
      </c>
      <c r="L75" s="24">
        <f>BRPL_EOD!L75-BRPL_ISGS_exbus!L75</f>
        <v>-3.7439487993395915E-5</v>
      </c>
      <c r="M75" s="24">
        <f>BRPL_EOD!M75-BRPL_ISGS_exbus!M75</f>
        <v>-1.3864004316843648E-4</v>
      </c>
      <c r="N75" s="24">
        <f>BRPL_EOD!N75-BRPL_ISGS_exbus!N75</f>
        <v>-3.1294854881309675E-3</v>
      </c>
      <c r="O75" s="24">
        <f>BRPL_EOD!O75-BRPL_ISGS_exbus!O75</f>
        <v>1.4470655241964892E-3</v>
      </c>
      <c r="P75" s="24">
        <f>BRPL_EOD!P75-BRPL_ISGS_exbus!P75</f>
        <v>2.8476986024585926E-3</v>
      </c>
      <c r="Q75" s="24">
        <f>BRPL_EOD!Q75-BRPL_ISGS_exbus!Q75</f>
        <v>-8.6316761904736694E-4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-8.2742038946115315E-4</v>
      </c>
      <c r="W75" s="24">
        <f>BRPL_EOD!W75-BRPL_ISGS_exbus!W75</f>
        <v>7.1339865711728123E-3</v>
      </c>
      <c r="X75" s="24">
        <f>BRPL_EOD!X75-BRPL_ISGS_exbus!X75</f>
        <v>2.9293133464989296E-3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7.5543423020008049E-4</v>
      </c>
      <c r="L76" s="24">
        <f>BRPL_EOD!L76-BRPL_ISGS_exbus!L76</f>
        <v>-3.7439487993395915E-5</v>
      </c>
      <c r="M76" s="24">
        <f>BRPL_EOD!M76-BRPL_ISGS_exbus!M76</f>
        <v>-1.3864004316843648E-4</v>
      </c>
      <c r="N76" s="24">
        <f>BRPL_EOD!N76-BRPL_ISGS_exbus!N76</f>
        <v>-3.1294854881309675E-3</v>
      </c>
      <c r="O76" s="24">
        <f>BRPL_EOD!O76-BRPL_ISGS_exbus!O76</f>
        <v>1.4470655241964892E-3</v>
      </c>
      <c r="P76" s="24">
        <f>BRPL_EOD!P76-BRPL_ISGS_exbus!P76</f>
        <v>2.8476986024585926E-3</v>
      </c>
      <c r="Q76" s="24">
        <f>BRPL_EOD!Q76-BRPL_ISGS_exbus!Q76</f>
        <v>-8.6316761904736694E-4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-8.2742038946115315E-4</v>
      </c>
      <c r="W76" s="24">
        <f>BRPL_EOD!W76-BRPL_ISGS_exbus!W76</f>
        <v>7.1339865711728123E-3</v>
      </c>
      <c r="X76" s="24">
        <f>BRPL_EOD!X76-BRPL_ISGS_exbus!X76</f>
        <v>2.9293133464989296E-3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7.5543423020008049E-4</v>
      </c>
      <c r="L77" s="24">
        <f>BRPL_EOD!L77-BRPL_ISGS_exbus!L77</f>
        <v>-3.7439487993395915E-5</v>
      </c>
      <c r="M77" s="24">
        <f>BRPL_EOD!M77-BRPL_ISGS_exbus!M77</f>
        <v>-1.3864004316843648E-4</v>
      </c>
      <c r="N77" s="24">
        <f>BRPL_EOD!N77-BRPL_ISGS_exbus!N77</f>
        <v>-3.1294854881309675E-3</v>
      </c>
      <c r="O77" s="24">
        <f>BRPL_EOD!O77-BRPL_ISGS_exbus!O77</f>
        <v>1.4470655241964892E-3</v>
      </c>
      <c r="P77" s="24">
        <f>BRPL_EOD!P77-BRPL_ISGS_exbus!P77</f>
        <v>2.8476986024585926E-3</v>
      </c>
      <c r="Q77" s="24">
        <f>BRPL_EOD!Q77-BRPL_ISGS_exbus!Q77</f>
        <v>-8.6316761904736694E-4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-8.2742038946115315E-4</v>
      </c>
      <c r="W77" s="24">
        <f>BRPL_EOD!W77-BRPL_ISGS_exbus!W77</f>
        <v>7.1339865711728123E-3</v>
      </c>
      <c r="X77" s="24">
        <f>BRPL_EOD!X77-BRPL_ISGS_exbus!X77</f>
        <v>2.9293133464989296E-3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7.5543423020008049E-4</v>
      </c>
      <c r="L78" s="24">
        <f>BRPL_EOD!L78-BRPL_ISGS_exbus!L78</f>
        <v>-3.7439487993395915E-5</v>
      </c>
      <c r="M78" s="24">
        <f>BRPL_EOD!M78-BRPL_ISGS_exbus!M78</f>
        <v>-1.3864004316843648E-4</v>
      </c>
      <c r="N78" s="24">
        <f>BRPL_EOD!N78-BRPL_ISGS_exbus!N78</f>
        <v>-3.1294854881309675E-3</v>
      </c>
      <c r="O78" s="24">
        <f>BRPL_EOD!O78-BRPL_ISGS_exbus!O78</f>
        <v>1.4470655241964892E-3</v>
      </c>
      <c r="P78" s="24">
        <f>BRPL_EOD!P78-BRPL_ISGS_exbus!P78</f>
        <v>2.8476986024585926E-3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-8.2742038946115315E-4</v>
      </c>
      <c r="W78" s="24">
        <f>BRPL_EOD!W78-BRPL_ISGS_exbus!W78</f>
        <v>7.1339865711728123E-3</v>
      </c>
      <c r="X78" s="24">
        <f>BRPL_EOD!X78-BRPL_ISGS_exbus!X78</f>
        <v>2.9293133464989296E-3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7.5543423020008049E-4</v>
      </c>
      <c r="L79" s="24">
        <f>BRPL_EOD!L79-BRPL_ISGS_exbus!L79</f>
        <v>-3.7439487993395915E-5</v>
      </c>
      <c r="M79" s="24">
        <f>BRPL_EOD!M79-BRPL_ISGS_exbus!M79</f>
        <v>1.0266987291274177E-3</v>
      </c>
      <c r="N79" s="24">
        <f>BRPL_EOD!N79-BRPL_ISGS_exbus!N79</f>
        <v>-3.1294854881309675E-3</v>
      </c>
      <c r="O79" s="24">
        <f>BRPL_EOD!O79-BRPL_ISGS_exbus!O79</f>
        <v>1.4470655241964892E-3</v>
      </c>
      <c r="P79" s="24">
        <f>BRPL_EOD!P79-BRPL_ISGS_exbus!P79</f>
        <v>-1.9440470745344385E-3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-8.2742038946115315E-4</v>
      </c>
      <c r="W79" s="24">
        <f>BRPL_EOD!W79-BRPL_ISGS_exbus!W79</f>
        <v>7.1339865711728123E-3</v>
      </c>
      <c r="X79" s="24">
        <f>BRPL_EOD!X79-BRPL_ISGS_exbus!X79</f>
        <v>2.9293133464989296E-3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7.5543423020008049E-4</v>
      </c>
      <c r="L80" s="24">
        <f>BRPL_EOD!L80-BRPL_ISGS_exbus!L80</f>
        <v>-3.7439487993395915E-5</v>
      </c>
      <c r="M80" s="24">
        <f>BRPL_EOD!M80-BRPL_ISGS_exbus!M80</f>
        <v>2.7243432050738647E-4</v>
      </c>
      <c r="N80" s="24">
        <f>BRPL_EOD!N80-BRPL_ISGS_exbus!N80</f>
        <v>-3.1294854881309675E-3</v>
      </c>
      <c r="O80" s="24">
        <f>BRPL_EOD!O80-BRPL_ISGS_exbus!O80</f>
        <v>1.4470655241964892E-3</v>
      </c>
      <c r="P80" s="24">
        <f>BRPL_EOD!P80-BRPL_ISGS_exbus!P80</f>
        <v>-1.9440470745344385E-3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-8.2742038946115315E-4</v>
      </c>
      <c r="W80" s="24">
        <f>BRPL_EOD!W80-BRPL_ISGS_exbus!W80</f>
        <v>7.1339865711728123E-3</v>
      </c>
      <c r="X80" s="24">
        <f>BRPL_EOD!X80-BRPL_ISGS_exbus!X80</f>
        <v>2.9293133464989296E-3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7.5543423020008049E-4</v>
      </c>
      <c r="L81" s="24">
        <f>BRPL_EOD!L81-BRPL_ISGS_exbus!L81</f>
        <v>-3.7439487993395915E-5</v>
      </c>
      <c r="M81" s="24">
        <f>BRPL_EOD!M81-BRPL_ISGS_exbus!M81</f>
        <v>2.6343641791015671E-3</v>
      </c>
      <c r="N81" s="24">
        <f>BRPL_EOD!N81-BRPL_ISGS_exbus!N81</f>
        <v>-3.1294854881309675E-3</v>
      </c>
      <c r="O81" s="24">
        <f>BRPL_EOD!O81-BRPL_ISGS_exbus!O81</f>
        <v>1.4470655241964892E-3</v>
      </c>
      <c r="P81" s="24">
        <f>BRPL_EOD!P81-BRPL_ISGS_exbus!P81</f>
        <v>-1.9440470745344385E-3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-8.2742038946115315E-4</v>
      </c>
      <c r="W81" s="24">
        <f>BRPL_EOD!W81-BRPL_ISGS_exbus!W81</f>
        <v>7.1339865711728123E-3</v>
      </c>
      <c r="X81" s="24">
        <f>BRPL_EOD!X81-BRPL_ISGS_exbus!X81</f>
        <v>2.9293133464989296E-3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7.5543423020008049E-4</v>
      </c>
      <c r="L82" s="24">
        <f>BRPL_EOD!L82-BRPL_ISGS_exbus!L82</f>
        <v>-3.7439487993395915E-5</v>
      </c>
      <c r="M82" s="24">
        <f>BRPL_EOD!M82-BRPL_ISGS_exbus!M82</f>
        <v>2.6343641791015671E-3</v>
      </c>
      <c r="N82" s="24">
        <f>BRPL_EOD!N82-BRPL_ISGS_exbus!N82</f>
        <v>-3.1294854881309675E-3</v>
      </c>
      <c r="O82" s="24">
        <f>BRPL_EOD!O82-BRPL_ISGS_exbus!O82</f>
        <v>1.4470655241964892E-3</v>
      </c>
      <c r="P82" s="24">
        <f>BRPL_EOD!P82-BRPL_ISGS_exbus!P82</f>
        <v>-1.9440470745344385E-3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-8.2742038946115315E-4</v>
      </c>
      <c r="W82" s="24">
        <f>BRPL_EOD!W82-BRPL_ISGS_exbus!W82</f>
        <v>7.1339865711728123E-3</v>
      </c>
      <c r="X82" s="24">
        <f>BRPL_EOD!X82-BRPL_ISGS_exbus!X82</f>
        <v>2.9293133464989296E-3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6.5386018604840501E-4</v>
      </c>
      <c r="L83" s="24">
        <f>BRPL_EOD!L83-BRPL_ISGS_exbus!L83</f>
        <v>-2.1199732779741964E-4</v>
      </c>
      <c r="M83" s="24">
        <f>BRPL_EOD!M83-BRPL_ISGS_exbus!M83</f>
        <v>2.6343641791015671E-3</v>
      </c>
      <c r="N83" s="24">
        <f>BRPL_EOD!N83-BRPL_ISGS_exbus!N83</f>
        <v>-3.1294854881309675E-3</v>
      </c>
      <c r="O83" s="24">
        <f>BRPL_EOD!O83-BRPL_ISGS_exbus!O83</f>
        <v>1.4470655241964892E-3</v>
      </c>
      <c r="P83" s="24">
        <f>BRPL_EOD!P83-BRPL_ISGS_exbus!P83</f>
        <v>-1.9440470745344385E-3</v>
      </c>
      <c r="Q83" s="24">
        <f>BRPL_EOD!Q83-BRPL_ISGS_exbus!Q83</f>
        <v>-8.6316761904736694E-4</v>
      </c>
      <c r="R83" s="24">
        <f>BRPL_EOD!R83-BRPL_ISGS_exbus!R83</f>
        <v>2.3228816466556168E-3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-8.2742038946115315E-4</v>
      </c>
      <c r="W83" s="24">
        <f>BRPL_EOD!W83-BRPL_ISGS_exbus!W83</f>
        <v>7.1339865711728123E-3</v>
      </c>
      <c r="X83" s="24">
        <f>BRPL_EOD!X83-BRPL_ISGS_exbus!X83</f>
        <v>2.9293133464989296E-3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3.1547145379704489E-3</v>
      </c>
      <c r="L84" s="24">
        <f>BRPL_EOD!L84-BRPL_ISGS_exbus!L84</f>
        <v>3.8827388761930592E-6</v>
      </c>
      <c r="M84" s="24">
        <f>BRPL_EOD!M84-BRPL_ISGS_exbus!M84</f>
        <v>2.6343641791015671E-3</v>
      </c>
      <c r="N84" s="24">
        <f>BRPL_EOD!N84-BRPL_ISGS_exbus!N84</f>
        <v>-3.1294854881309675E-3</v>
      </c>
      <c r="O84" s="24">
        <f>BRPL_EOD!O84-BRPL_ISGS_exbus!O84</f>
        <v>1.4470655241964892E-3</v>
      </c>
      <c r="P84" s="24">
        <f>BRPL_EOD!P84-BRPL_ISGS_exbus!P84</f>
        <v>-1.9440470745344385E-3</v>
      </c>
      <c r="Q84" s="24">
        <f>BRPL_EOD!Q84-BRPL_ISGS_exbus!Q84</f>
        <v>-8.6316761904736694E-4</v>
      </c>
      <c r="R84" s="24">
        <f>BRPL_EOD!R84-BRPL_ISGS_exbus!R84</f>
        <v>2.3228816466556168E-3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-8.2742038946115315E-4</v>
      </c>
      <c r="W84" s="24">
        <f>BRPL_EOD!W84-BRPL_ISGS_exbus!W84</f>
        <v>7.1339865711728123E-3</v>
      </c>
      <c r="X84" s="24">
        <f>BRPL_EOD!X84-BRPL_ISGS_exbus!X84</f>
        <v>2.9293133464989296E-3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3.1547145379704489E-3</v>
      </c>
      <c r="L85" s="24">
        <f>BRPL_EOD!L85-BRPL_ISGS_exbus!L85</f>
        <v>-4.6354022390282523E-5</v>
      </c>
      <c r="M85" s="24">
        <f>BRPL_EOD!M85-BRPL_ISGS_exbus!M85</f>
        <v>2.6343641791015671E-3</v>
      </c>
      <c r="N85" s="24">
        <f>BRPL_EOD!N85-BRPL_ISGS_exbus!N85</f>
        <v>-3.1294854881309675E-3</v>
      </c>
      <c r="O85" s="24">
        <f>BRPL_EOD!O85-BRPL_ISGS_exbus!O85</f>
        <v>1.4470655241964892E-3</v>
      </c>
      <c r="P85" s="24">
        <f>BRPL_EOD!P85-BRPL_ISGS_exbus!P85</f>
        <v>-1.9440470745344385E-3</v>
      </c>
      <c r="Q85" s="24">
        <f>BRPL_EOD!Q85-BRPL_ISGS_exbus!Q85</f>
        <v>1.393391393440524E-4</v>
      </c>
      <c r="R85" s="24">
        <f>BRPL_EOD!R85-BRPL_ISGS_exbus!R85</f>
        <v>2.3228816466556168E-3</v>
      </c>
      <c r="S85" s="24">
        <f>BRPL_EOD!S85-BRPL_ISGS_exbus!S85</f>
        <v>-5.408728070168678E-4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-8.2742038946115315E-4</v>
      </c>
      <c r="W85" s="24">
        <f>BRPL_EOD!W85-BRPL_ISGS_exbus!W85</f>
        <v>7.1339865711728123E-3</v>
      </c>
      <c r="X85" s="24">
        <f>BRPL_EOD!X85-BRPL_ISGS_exbus!X85</f>
        <v>2.9293133464989296E-3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3.1547145379704489E-3</v>
      </c>
      <c r="L86" s="24">
        <f>BRPL_EOD!L86-BRPL_ISGS_exbus!L86</f>
        <v>-6.2005689325239643E-5</v>
      </c>
      <c r="M86" s="24">
        <f>BRPL_EOD!M86-BRPL_ISGS_exbus!M86</f>
        <v>2.6343641791015671E-3</v>
      </c>
      <c r="N86" s="24">
        <f>BRPL_EOD!N86-BRPL_ISGS_exbus!N86</f>
        <v>-3.1294854881309675E-3</v>
      </c>
      <c r="O86" s="24">
        <f>BRPL_EOD!O86-BRPL_ISGS_exbus!O86</f>
        <v>1.4470655241964892E-3</v>
      </c>
      <c r="P86" s="24">
        <f>BRPL_EOD!P86-BRPL_ISGS_exbus!P86</f>
        <v>-1.9440470745344385E-3</v>
      </c>
      <c r="Q86" s="24">
        <f>BRPL_EOD!Q86-BRPL_ISGS_exbus!Q86</f>
        <v>1.393391393440524E-4</v>
      </c>
      <c r="R86" s="24">
        <f>BRPL_EOD!R86-BRPL_ISGS_exbus!R86</f>
        <v>2.3228816466556168E-3</v>
      </c>
      <c r="S86" s="24">
        <f>BRPL_EOD!S86-BRPL_ISGS_exbus!S86</f>
        <v>-5.408728070168678E-4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-8.2742038946115315E-4</v>
      </c>
      <c r="W86" s="24">
        <f>BRPL_EOD!W86-BRPL_ISGS_exbus!W86</f>
        <v>7.1339865711728123E-3</v>
      </c>
      <c r="X86" s="24">
        <f>BRPL_EOD!X86-BRPL_ISGS_exbus!X86</f>
        <v>2.9293133464989296E-3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3.1547145379704489E-3</v>
      </c>
      <c r="L87" s="24">
        <f>BRPL_EOD!L87-BRPL_ISGS_exbus!L87</f>
        <v>-6.2005689325239643E-5</v>
      </c>
      <c r="M87" s="24">
        <f>BRPL_EOD!M87-BRPL_ISGS_exbus!M87</f>
        <v>2.6343641791015671E-3</v>
      </c>
      <c r="N87" s="24">
        <f>BRPL_EOD!N87-BRPL_ISGS_exbus!N87</f>
        <v>-3.1294854881309675E-3</v>
      </c>
      <c r="O87" s="24">
        <f>BRPL_EOD!O87-BRPL_ISGS_exbus!O87</f>
        <v>1.4470655241964892E-3</v>
      </c>
      <c r="P87" s="24">
        <f>BRPL_EOD!P87-BRPL_ISGS_exbus!P87</f>
        <v>-1.9440470745344385E-3</v>
      </c>
      <c r="Q87" s="24">
        <f>BRPL_EOD!Q87-BRPL_ISGS_exbus!Q87</f>
        <v>1.393391393440524E-4</v>
      </c>
      <c r="R87" s="24">
        <f>BRPL_EOD!R87-BRPL_ISGS_exbus!R87</f>
        <v>2.3228816466556168E-3</v>
      </c>
      <c r="S87" s="24">
        <f>BRPL_EOD!S87-BRPL_ISGS_exbus!S87</f>
        <v>-5.408728070168678E-4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-8.2742038946115315E-4</v>
      </c>
      <c r="W87" s="24">
        <f>BRPL_EOD!W87-BRPL_ISGS_exbus!W87</f>
        <v>7.1339865711728123E-3</v>
      </c>
      <c r="X87" s="24">
        <f>BRPL_EOD!X87-BRPL_ISGS_exbus!X87</f>
        <v>2.9293133464989296E-3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3.1547145379704489E-3</v>
      </c>
      <c r="L88" s="24">
        <f>BRPL_EOD!L88-BRPL_ISGS_exbus!L88</f>
        <v>5.9085205763587112E-5</v>
      </c>
      <c r="M88" s="24">
        <f>BRPL_EOD!M88-BRPL_ISGS_exbus!M88</f>
        <v>2.6343641791015671E-3</v>
      </c>
      <c r="N88" s="24">
        <f>BRPL_EOD!N88-BRPL_ISGS_exbus!N88</f>
        <v>-3.1294854881309675E-3</v>
      </c>
      <c r="O88" s="24">
        <f>BRPL_EOD!O88-BRPL_ISGS_exbus!O88</f>
        <v>1.4470655241964892E-3</v>
      </c>
      <c r="P88" s="24">
        <f>BRPL_EOD!P88-BRPL_ISGS_exbus!P88</f>
        <v>-1.9440470745344385E-3</v>
      </c>
      <c r="Q88" s="24">
        <f>BRPL_EOD!Q88-BRPL_ISGS_exbus!Q88</f>
        <v>2.2047826086959432E-3</v>
      </c>
      <c r="R88" s="24">
        <f>BRPL_EOD!R88-BRPL_ISGS_exbus!R88</f>
        <v>-7.663141887306324E-3</v>
      </c>
      <c r="S88" s="24">
        <f>BRPL_EOD!S88-BRPL_ISGS_exbus!S88</f>
        <v>1.2929268292687368E-3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-8.2742038946115315E-4</v>
      </c>
      <c r="W88" s="24">
        <f>BRPL_EOD!W88-BRPL_ISGS_exbus!W88</f>
        <v>7.1339865711728123E-3</v>
      </c>
      <c r="X88" s="24">
        <f>BRPL_EOD!X88-BRPL_ISGS_exbus!X88</f>
        <v>2.9293133464989296E-3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3.1547145379704489E-3</v>
      </c>
      <c r="L89" s="24">
        <f>BRPL_EOD!L89-BRPL_ISGS_exbus!L89</f>
        <v>4.6257461475462947E-5</v>
      </c>
      <c r="M89" s="24">
        <f>BRPL_EOD!M89-BRPL_ISGS_exbus!M89</f>
        <v>2.6343641791015671E-3</v>
      </c>
      <c r="N89" s="24">
        <f>BRPL_EOD!N89-BRPL_ISGS_exbus!N89</f>
        <v>-3.1294854881309675E-3</v>
      </c>
      <c r="O89" s="24">
        <f>BRPL_EOD!O89-BRPL_ISGS_exbus!O89</f>
        <v>1.4470655241964892E-3</v>
      </c>
      <c r="P89" s="24">
        <f>BRPL_EOD!P89-BRPL_ISGS_exbus!P89</f>
        <v>-1.9440470745344385E-3</v>
      </c>
      <c r="Q89" s="24">
        <f>BRPL_EOD!Q89-BRPL_ISGS_exbus!Q89</f>
        <v>2.2047826086959432E-3</v>
      </c>
      <c r="R89" s="24">
        <f>BRPL_EOD!R89-BRPL_ISGS_exbus!R89</f>
        <v>-7.663141887306324E-3</v>
      </c>
      <c r="S89" s="24">
        <f>BRPL_EOD!S89-BRPL_ISGS_exbus!S89</f>
        <v>1.2929268292687368E-3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-8.2742038946115315E-4</v>
      </c>
      <c r="W89" s="24">
        <f>BRPL_EOD!W89-BRPL_ISGS_exbus!W89</f>
        <v>7.1339865711728123E-3</v>
      </c>
      <c r="X89" s="24">
        <f>BRPL_EOD!X89-BRPL_ISGS_exbus!X89</f>
        <v>2.9293133464989296E-3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3.1547145379704489E-3</v>
      </c>
      <c r="L90" s="24">
        <f>BRPL_EOD!L90-BRPL_ISGS_exbus!L90</f>
        <v>-5.1908284024015927E-5</v>
      </c>
      <c r="M90" s="24">
        <f>BRPL_EOD!M90-BRPL_ISGS_exbus!M90</f>
        <v>2.6343641791015671E-3</v>
      </c>
      <c r="N90" s="24">
        <f>BRPL_EOD!N90-BRPL_ISGS_exbus!N90</f>
        <v>-3.1294854881309675E-3</v>
      </c>
      <c r="O90" s="24">
        <f>BRPL_EOD!O90-BRPL_ISGS_exbus!O90</f>
        <v>1.4470655241964892E-3</v>
      </c>
      <c r="P90" s="24">
        <f>BRPL_EOD!P90-BRPL_ISGS_exbus!P90</f>
        <v>-1.9440470745344385E-3</v>
      </c>
      <c r="Q90" s="24">
        <f>BRPL_EOD!Q90-BRPL_ISGS_exbus!Q90</f>
        <v>1.393391393440524E-4</v>
      </c>
      <c r="R90" s="24">
        <f>BRPL_EOD!R90-BRPL_ISGS_exbus!R90</f>
        <v>1.1923647902872148E-2</v>
      </c>
      <c r="S90" s="24">
        <f>BRPL_EOD!S90-BRPL_ISGS_exbus!S90</f>
        <v>-5.408728070168678E-4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-8.2742038946115315E-4</v>
      </c>
      <c r="W90" s="24">
        <f>BRPL_EOD!W90-BRPL_ISGS_exbus!W90</f>
        <v>7.1339865711728123E-3</v>
      </c>
      <c r="X90" s="24">
        <f>BRPL_EOD!X90-BRPL_ISGS_exbus!X90</f>
        <v>2.9293133464989296E-3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3.1547145379704489E-3</v>
      </c>
      <c r="L91" s="24">
        <f>BRPL_EOD!L91-BRPL_ISGS_exbus!L91</f>
        <v>-5.1908284024015927E-5</v>
      </c>
      <c r="M91" s="24">
        <f>BRPL_EOD!M91-BRPL_ISGS_exbus!M91</f>
        <v>2.6343641791015671E-3</v>
      </c>
      <c r="N91" s="24">
        <f>BRPL_EOD!N91-BRPL_ISGS_exbus!N91</f>
        <v>-3.1294854881309675E-3</v>
      </c>
      <c r="O91" s="24">
        <f>BRPL_EOD!O91-BRPL_ISGS_exbus!O91</f>
        <v>1.4470655241964892E-3</v>
      </c>
      <c r="P91" s="24">
        <f>BRPL_EOD!P91-BRPL_ISGS_exbus!P91</f>
        <v>-1.9440470745344385E-3</v>
      </c>
      <c r="Q91" s="24">
        <f>BRPL_EOD!Q91-BRPL_ISGS_exbus!Q91</f>
        <v>2.2047826086959432E-3</v>
      </c>
      <c r="R91" s="24">
        <f>BRPL_EOD!R91-BRPL_ISGS_exbus!R91</f>
        <v>-7.663141887306324E-3</v>
      </c>
      <c r="S91" s="24">
        <f>BRPL_EOD!S91-BRPL_ISGS_exbus!S91</f>
        <v>1.2929268292687368E-3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-8.2742038946115315E-4</v>
      </c>
      <c r="W91" s="24">
        <f>BRPL_EOD!W91-BRPL_ISGS_exbus!W91</f>
        <v>7.1339865711728123E-3</v>
      </c>
      <c r="X91" s="24">
        <f>BRPL_EOD!X91-BRPL_ISGS_exbus!X91</f>
        <v>2.9293133464989296E-3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5.1040924466860815E-4</v>
      </c>
      <c r="L92" s="24">
        <f>BRPL_EOD!L92-BRPL_ISGS_exbus!L92</f>
        <v>-6.6660895160719491E-5</v>
      </c>
      <c r="M92" s="24">
        <f>BRPL_EOD!M92-BRPL_ISGS_exbus!M92</f>
        <v>2.6343641791015671E-3</v>
      </c>
      <c r="N92" s="24">
        <f>BRPL_EOD!N92-BRPL_ISGS_exbus!N92</f>
        <v>-3.1294854881309675E-3</v>
      </c>
      <c r="O92" s="24">
        <f>BRPL_EOD!O92-BRPL_ISGS_exbus!O92</f>
        <v>1.4470655241964892E-3</v>
      </c>
      <c r="P92" s="24">
        <f>BRPL_EOD!P92-BRPL_ISGS_exbus!P92</f>
        <v>-1.9440470745344385E-3</v>
      </c>
      <c r="Q92" s="24">
        <f>BRPL_EOD!Q92-BRPL_ISGS_exbus!Q92</f>
        <v>-1.5115473441102978E-3</v>
      </c>
      <c r="R92" s="24">
        <f>BRPL_EOD!R92-BRPL_ISGS_exbus!R92</f>
        <v>-7.663141887306324E-3</v>
      </c>
      <c r="S92" s="24">
        <f>BRPL_EOD!S92-BRPL_ISGS_exbus!S92</f>
        <v>4.6675900277026727E-4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-8.2742038946115315E-4</v>
      </c>
      <c r="W92" s="24">
        <f>BRPL_EOD!W92-BRPL_ISGS_exbus!W92</f>
        <v>7.1339865711728123E-3</v>
      </c>
      <c r="X92" s="24">
        <f>BRPL_EOD!X92-BRPL_ISGS_exbus!X92</f>
        <v>2.9293133464989296E-3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1.0480936318231215E-3</v>
      </c>
      <c r="L93" s="24">
        <f>BRPL_EOD!L93-BRPL_ISGS_exbus!L93</f>
        <v>-5.1908284024015927E-5</v>
      </c>
      <c r="M93" s="24">
        <f>BRPL_EOD!M93-BRPL_ISGS_exbus!M93</f>
        <v>2.6343641791015671E-3</v>
      </c>
      <c r="N93" s="24">
        <f>BRPL_EOD!N93-BRPL_ISGS_exbus!N93</f>
        <v>-3.1294854881309675E-3</v>
      </c>
      <c r="O93" s="24">
        <f>BRPL_EOD!O93-BRPL_ISGS_exbus!O93</f>
        <v>1.4470655241964892E-3</v>
      </c>
      <c r="P93" s="24">
        <f>BRPL_EOD!P93-BRPL_ISGS_exbus!P93</f>
        <v>-1.9440470745344385E-3</v>
      </c>
      <c r="Q93" s="24">
        <f>BRPL_EOD!Q93-BRPL_ISGS_exbus!Q93</f>
        <v>2.2047826086959432E-3</v>
      </c>
      <c r="R93" s="24">
        <f>BRPL_EOD!R93-BRPL_ISGS_exbus!R93</f>
        <v>-7.663141887306324E-3</v>
      </c>
      <c r="S93" s="24">
        <f>BRPL_EOD!S93-BRPL_ISGS_exbus!S93</f>
        <v>1.2929268292687368E-3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-2.0628812030079047E-3</v>
      </c>
      <c r="W93" s="24">
        <f>BRPL_EOD!W93-BRPL_ISGS_exbus!W93</f>
        <v>7.1339865711728123E-3</v>
      </c>
      <c r="X93" s="24">
        <f>BRPL_EOD!X93-BRPL_ISGS_exbus!X93</f>
        <v>2.9293133464989296E-3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2.7105258589017467E-3</v>
      </c>
      <c r="L94" s="24">
        <f>BRPL_EOD!L94-BRPL_ISGS_exbus!L94</f>
        <v>-5.1908284024015927E-5</v>
      </c>
      <c r="M94" s="24">
        <f>BRPL_EOD!M94-BRPL_ISGS_exbus!M94</f>
        <v>2.6343641791015671E-3</v>
      </c>
      <c r="N94" s="24">
        <f>BRPL_EOD!N94-BRPL_ISGS_exbus!N94</f>
        <v>-3.1294854881309675E-3</v>
      </c>
      <c r="O94" s="24">
        <f>BRPL_EOD!O94-BRPL_ISGS_exbus!O94</f>
        <v>1.4470655241964892E-3</v>
      </c>
      <c r="P94" s="24">
        <f>BRPL_EOD!P94-BRPL_ISGS_exbus!P94</f>
        <v>-1.9440470745344385E-3</v>
      </c>
      <c r="Q94" s="24">
        <f>BRPL_EOD!Q94-BRPL_ISGS_exbus!Q94</f>
        <v>2.2047826086959432E-3</v>
      </c>
      <c r="R94" s="24">
        <f>BRPL_EOD!R94-BRPL_ISGS_exbus!R94</f>
        <v>-7.663141887306324E-3</v>
      </c>
      <c r="S94" s="24">
        <f>BRPL_EOD!S94-BRPL_ISGS_exbus!S94</f>
        <v>1.2929268292687368E-3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-2.0628812030079047E-3</v>
      </c>
      <c r="W94" s="24">
        <f>BRPL_EOD!W94-BRPL_ISGS_exbus!W94</f>
        <v>7.1339865711728123E-3</v>
      </c>
      <c r="X94" s="24">
        <f>BRPL_EOD!X94-BRPL_ISGS_exbus!X94</f>
        <v>2.9293133464989296E-3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1.2246963340771799E-3</v>
      </c>
      <c r="L95" s="24">
        <f>BRPL_EOD!L95-BRPL_ISGS_exbus!L95</f>
        <v>-5.1908284024015927E-5</v>
      </c>
      <c r="M95" s="24">
        <f>BRPL_EOD!M95-BRPL_ISGS_exbus!M95</f>
        <v>2.6343641791015671E-3</v>
      </c>
      <c r="N95" s="24">
        <f>BRPL_EOD!N95-BRPL_ISGS_exbus!N95</f>
        <v>-3.1294854881309675E-3</v>
      </c>
      <c r="O95" s="24">
        <f>BRPL_EOD!O95-BRPL_ISGS_exbus!O95</f>
        <v>1.4470655241964892E-3</v>
      </c>
      <c r="P95" s="24">
        <f>BRPL_EOD!P95-BRPL_ISGS_exbus!P95</f>
        <v>-1.9440470745344385E-3</v>
      </c>
      <c r="Q95" s="24">
        <f>BRPL_EOD!Q95-BRPL_ISGS_exbus!Q95</f>
        <v>2.2047826086959432E-3</v>
      </c>
      <c r="R95" s="24">
        <f>BRPL_EOD!R95-BRPL_ISGS_exbus!R95</f>
        <v>-7.663141887306324E-3</v>
      </c>
      <c r="S95" s="24">
        <f>BRPL_EOD!S95-BRPL_ISGS_exbus!S95</f>
        <v>1.2929268292687368E-3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-2.0628812030079047E-3</v>
      </c>
      <c r="W95" s="24">
        <f>BRPL_EOD!W95-BRPL_ISGS_exbus!W95</f>
        <v>7.1339865711728123E-3</v>
      </c>
      <c r="X95" s="24">
        <f>BRPL_EOD!X95-BRPL_ISGS_exbus!X95</f>
        <v>2.9293133464989296E-3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1.2246963340771799E-3</v>
      </c>
      <c r="L96" s="24">
        <f>BRPL_EOD!L96-BRPL_ISGS_exbus!L96</f>
        <v>-5.1908284024015927E-5</v>
      </c>
      <c r="M96" s="24">
        <f>BRPL_EOD!M96-BRPL_ISGS_exbus!M96</f>
        <v>2.6343641791015671E-3</v>
      </c>
      <c r="N96" s="24">
        <f>BRPL_EOD!N96-BRPL_ISGS_exbus!N96</f>
        <v>-3.1294854881309675E-3</v>
      </c>
      <c r="O96" s="24">
        <f>BRPL_EOD!O96-BRPL_ISGS_exbus!O96</f>
        <v>1.4470655241964892E-3</v>
      </c>
      <c r="P96" s="24">
        <f>BRPL_EOD!P96-BRPL_ISGS_exbus!P96</f>
        <v>-1.9440470745344385E-3</v>
      </c>
      <c r="Q96" s="24">
        <f>BRPL_EOD!Q96-BRPL_ISGS_exbus!Q96</f>
        <v>2.2047826086959432E-3</v>
      </c>
      <c r="R96" s="24">
        <f>BRPL_EOD!R96-BRPL_ISGS_exbus!R96</f>
        <v>-7.663141887306324E-3</v>
      </c>
      <c r="S96" s="24">
        <f>BRPL_EOD!S96-BRPL_ISGS_exbus!S96</f>
        <v>1.2929268292687368E-3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-2.0628812030079047E-3</v>
      </c>
      <c r="W96" s="24">
        <f>BRPL_EOD!W96-BRPL_ISGS_exbus!W96</f>
        <v>7.1339865711728123E-3</v>
      </c>
      <c r="X96" s="24">
        <f>BRPL_EOD!X96-BRPL_ISGS_exbus!X96</f>
        <v>2.9293133464989296E-3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1.2246963340771799E-3</v>
      </c>
      <c r="L97" s="24">
        <f>BRPL_EOD!L97-BRPL_ISGS_exbus!L97</f>
        <v>8.6482275029275968E-5</v>
      </c>
      <c r="M97" s="24">
        <f>BRPL_EOD!M97-BRPL_ISGS_exbus!M97</f>
        <v>2.6343641791015671E-3</v>
      </c>
      <c r="N97" s="24">
        <f>BRPL_EOD!N97-BRPL_ISGS_exbus!N97</f>
        <v>-3.1294854881309675E-3</v>
      </c>
      <c r="O97" s="24">
        <f>BRPL_EOD!O97-BRPL_ISGS_exbus!O97</f>
        <v>1.4470655241964892E-3</v>
      </c>
      <c r="P97" s="24">
        <f>BRPL_EOD!P97-BRPL_ISGS_exbus!P97</f>
        <v>-1.9440470745344385E-3</v>
      </c>
      <c r="Q97" s="24">
        <f>BRPL_EOD!Q97-BRPL_ISGS_exbus!Q97</f>
        <v>-2.9202203389830927E-3</v>
      </c>
      <c r="R97" s="24">
        <f>BRPL_EOD!R97-BRPL_ISGS_exbus!R97</f>
        <v>1.1923647902872148E-2</v>
      </c>
      <c r="S97" s="24">
        <f>BRPL_EOD!S97-BRPL_ISGS_exbus!S97</f>
        <v>1.4297587176601567E-3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-2.0628812030079047E-3</v>
      </c>
      <c r="W97" s="24">
        <f>BRPL_EOD!W97-BRPL_ISGS_exbus!W97</f>
        <v>7.1339865711728123E-3</v>
      </c>
      <c r="X97" s="24">
        <f>BRPL_EOD!X97-BRPL_ISGS_exbus!X97</f>
        <v>2.9293133464989296E-3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1.2246963340771799E-3</v>
      </c>
      <c r="L98" s="24">
        <f>BRPL_EOD!L98-BRPL_ISGS_exbus!L98</f>
        <v>8.6482275029275968E-5</v>
      </c>
      <c r="M98" s="24">
        <f>BRPL_EOD!M98-BRPL_ISGS_exbus!M98</f>
        <v>2.6343641791015671E-3</v>
      </c>
      <c r="N98" s="24">
        <f>BRPL_EOD!N98-BRPL_ISGS_exbus!N98</f>
        <v>-3.1294854881309675E-3</v>
      </c>
      <c r="O98" s="24">
        <f>BRPL_EOD!O98-BRPL_ISGS_exbus!O98</f>
        <v>1.4470655241964892E-3</v>
      </c>
      <c r="P98" s="24">
        <f>BRPL_EOD!P98-BRPL_ISGS_exbus!P98</f>
        <v>-1.9440470745344385E-3</v>
      </c>
      <c r="Q98" s="24">
        <f>BRPL_EOD!Q98-BRPL_ISGS_exbus!Q98</f>
        <v>-2.9202203389830927E-3</v>
      </c>
      <c r="R98" s="24">
        <f>BRPL_EOD!R98-BRPL_ISGS_exbus!R98</f>
        <v>1.1923647902872148E-2</v>
      </c>
      <c r="S98" s="24">
        <f>BRPL_EOD!S98-BRPL_ISGS_exbus!S98</f>
        <v>1.4297587176601567E-3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-2.0628812030079047E-3</v>
      </c>
      <c r="W98" s="24">
        <f>BRPL_EOD!W98-BRPL_ISGS_exbus!W98</f>
        <v>7.1339865711728123E-3</v>
      </c>
      <c r="X98" s="24">
        <f>BRPL_EOD!X98-BRPL_ISGS_exbus!X98</f>
        <v>2.9293133464989296E-3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1.7094926807459387E-5</v>
      </c>
      <c r="L99" s="24">
        <f>BRPL_EOD!L99-BRPL_ISGS_exbus!L99</f>
        <v>2.2742610754356019E-7</v>
      </c>
      <c r="M99" s="24">
        <f>BRPL_EOD!M99-BRPL_ISGS_exbus!M99</f>
        <v>1.630402478247639E-5</v>
      </c>
      <c r="N99" s="24">
        <f>BRPL_EOD!N99-BRPL_ISGS_exbus!N99</f>
        <v>-7.5107651715589085E-5</v>
      </c>
      <c r="O99" s="24">
        <f>BRPL_EOD!O99-BRPL_ISGS_exbus!O99</f>
        <v>3.472957258054965E-5</v>
      </c>
      <c r="P99" s="24">
        <f>BRPL_EOD!P99-BRPL_ISGS_exbus!P99</f>
        <v>3.3349545628613697E-5</v>
      </c>
      <c r="Q99" s="24">
        <f>BRPL_EOD!Q99-BRPL_ISGS_exbus!Q99</f>
        <v>-2.2504793556199498E-6</v>
      </c>
      <c r="R99" s="24">
        <f>BRPL_EOD!R99-BRPL_ISGS_exbus!R99</f>
        <v>2.6482519527526449E-5</v>
      </c>
      <c r="S99" s="24">
        <f>BRPL_EOD!S99-BRPL_ISGS_exbus!S99</f>
        <v>3.0707518318018323E-5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-2.1496416527350126E-5</v>
      </c>
      <c r="W99" s="24">
        <f>BRPL_EOD!W99-BRPL_ISGS_exbus!W99</f>
        <v>1.339496008875285E-4</v>
      </c>
      <c r="X99" s="24">
        <f>BRPL_EOD!X99-BRPL_ISGS_exbus!X99</f>
        <v>3.4124325789974819E-5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300.34000000000003</v>
      </c>
      <c r="C3" s="196">
        <f>PPCL_NG!P3+PPCL_Spot!P3+GT_NG!P3+GT_Spot!P3+Bawana_NG!P3+Bawana_RLNG!P3+Bawana_Spot!P3</f>
        <v>299.9379552715655</v>
      </c>
      <c r="D3" s="197">
        <f t="shared" ref="D3:D66" si="0">B3-C3</f>
        <v>0.40204472843453232</v>
      </c>
      <c r="E3" s="196">
        <f>PPCL_NG!J3+PPCL_Spot!J3+GT_NG!J3+GT_Spot!J3+Bawana_NG!J3+Bawana_RLNG!J3+Bawana_Spot!J3</f>
        <v>53.67</v>
      </c>
      <c r="F3" s="196">
        <f>PPCL_NG!Q3+PPCL_Spot!Q3+GT_NG!Q3+GT_Spot!Q3+Bawana_NG!Q3+Bawana_RLNG!Q3+Bawana_Spot!Q3</f>
        <v>53.449936102236421</v>
      </c>
      <c r="G3" s="197">
        <f t="shared" ref="G3:G66" si="1">E3-F3</f>
        <v>0.22006389776358048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24.98</v>
      </c>
      <c r="L3" s="196">
        <f>PPCL_NG!S3+PPCL_Spot!S3+GT_NG!S3+GT_Spot!S3+Bawana_NG!S3+Bawana_RLNG!S3+Bawana_Spot!S3</f>
        <v>24.929392971246006</v>
      </c>
      <c r="M3" s="197">
        <f t="shared" ref="M3:M66" si="3">K3-L3</f>
        <v>5.0607028753994143E-2</v>
      </c>
      <c r="N3" s="196">
        <f>PPCL_NG!M3+PPCL_Spot!M3+GT_NG!M3+GT_Spot!M3+Bawana_NG!M3+Bawana_RLNG!M3+Bawana_Spot!M3</f>
        <v>65.7</v>
      </c>
      <c r="O3" s="196">
        <f>PPCL_NG!T3+PPCL_Spot!T3+GT_NG!T3+GT_Spot!T3+Bawana_NG!T3+Bawana_RLNG!T3+Bawana_Spot!T3</f>
        <v>65.412715654952081</v>
      </c>
      <c r="P3" s="197">
        <f t="shared" ref="P3:P66" si="4">N3-O3</f>
        <v>0.28728434504792233</v>
      </c>
      <c r="Q3" s="197">
        <f>D3+G3+J3+M3+P3</f>
        <v>0.96000000000002927</v>
      </c>
    </row>
    <row r="4" spans="1:17">
      <c r="A4" s="33" t="s">
        <v>46</v>
      </c>
      <c r="B4" s="196">
        <f>PPCL_NG!I4+PPCL_Spot!I4+GT_NG!I4+GT_Spot!I4+Bawana_NG!I4+Bawana_RLNG!I4+Bawana_Spot!I4</f>
        <v>300.34000000000003</v>
      </c>
      <c r="C4" s="196">
        <f>PPCL_NG!P4+PPCL_Spot!P4+GT_NG!P4+GT_Spot!P4+Bawana_NG!P4+Bawana_RLNG!P4+Bawana_Spot!P4</f>
        <v>300.35675186368479</v>
      </c>
      <c r="D4" s="197">
        <f t="shared" si="0"/>
        <v>-1.6751863684760337E-2</v>
      </c>
      <c r="E4" s="196">
        <f>PPCL_NG!J4+PPCL_Spot!J4+GT_NG!J4+GT_Spot!J4+Bawana_NG!J4+Bawana_RLNG!J4+Bawana_Spot!J4</f>
        <v>53.67</v>
      </c>
      <c r="F4" s="196">
        <f>PPCL_NG!Q4+PPCL_Spot!Q4+GT_NG!Q4+GT_Spot!Q4+Bawana_NG!Q4+Bawana_RLNG!Q4+Bawana_Spot!Q4</f>
        <v>53.679169329073488</v>
      </c>
      <c r="G4" s="197">
        <f t="shared" si="1"/>
        <v>-9.169329073486665E-3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24.98</v>
      </c>
      <c r="L4" s="196">
        <f>PPCL_NG!S4+PPCL_Spot!S4+GT_NG!S4+GT_Spot!S4+Bawana_NG!S4+Bawana_RLNG!S4+Bawana_Spot!S4</f>
        <v>24.982108626198084</v>
      </c>
      <c r="M4" s="197">
        <f t="shared" si="3"/>
        <v>-2.1086261980833854E-3</v>
      </c>
      <c r="N4" s="196">
        <f>PPCL_NG!M4+PPCL_Spot!M4+GT_NG!M4+GT_Spot!M4+Bawana_NG!M4+Bawana_RLNG!M4+Bawana_Spot!M4</f>
        <v>65.7</v>
      </c>
      <c r="O4" s="196">
        <f>PPCL_NG!T4+PPCL_Spot!T4+GT_NG!T4+GT_Spot!T4+Bawana_NG!T4+Bawana_RLNG!T4+Bawana_Spot!T4</f>
        <v>65.711970181043668</v>
      </c>
      <c r="P4" s="197">
        <f t="shared" si="4"/>
        <v>-1.1970181043665207E-2</v>
      </c>
      <c r="Q4" s="197">
        <f t="shared" ref="Q4:Q67" si="5">D4+G4+J4+M4+P4</f>
        <v>-3.9999999999995595E-2</v>
      </c>
    </row>
    <row r="5" spans="1:17">
      <c r="A5" s="33" t="s">
        <v>47</v>
      </c>
      <c r="B5" s="196">
        <f>PPCL_NG!I5+PPCL_Spot!I5+GT_NG!I5+GT_Spot!I5+Bawana_NG!I5+Bawana_RLNG!I5+Bawana_Spot!I5</f>
        <v>300.34000000000003</v>
      </c>
      <c r="C5" s="196">
        <f>PPCL_NG!P5+PPCL_Spot!P5+GT_NG!P5+GT_Spot!P5+Bawana_NG!P5+Bawana_RLNG!P5+Bawana_Spot!P5</f>
        <v>300.35675186368479</v>
      </c>
      <c r="D5" s="197">
        <f t="shared" si="0"/>
        <v>-1.6751863684760337E-2</v>
      </c>
      <c r="E5" s="196">
        <f>PPCL_NG!J5+PPCL_Spot!J5+GT_NG!J5+GT_Spot!J5+Bawana_NG!J5+Bawana_RLNG!J5+Bawana_Spot!J5</f>
        <v>53.67</v>
      </c>
      <c r="F5" s="196">
        <f>PPCL_NG!Q5+PPCL_Spot!Q5+GT_NG!Q5+GT_Spot!Q5+Bawana_NG!Q5+Bawana_RLNG!Q5+Bawana_Spot!Q5</f>
        <v>53.679169329073488</v>
      </c>
      <c r="G5" s="197">
        <f t="shared" si="1"/>
        <v>-9.169329073486665E-3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24.98</v>
      </c>
      <c r="L5" s="196">
        <f>PPCL_NG!S5+PPCL_Spot!S5+GT_NG!S5+GT_Spot!S5+Bawana_NG!S5+Bawana_RLNG!S5+Bawana_Spot!S5</f>
        <v>24.982108626198084</v>
      </c>
      <c r="M5" s="197">
        <f t="shared" si="3"/>
        <v>-2.1086261980833854E-3</v>
      </c>
      <c r="N5" s="196">
        <f>PPCL_NG!M5+PPCL_Spot!M5+GT_NG!M5+GT_Spot!M5+Bawana_NG!M5+Bawana_RLNG!M5+Bawana_Spot!M5</f>
        <v>65.7</v>
      </c>
      <c r="O5" s="196">
        <f>PPCL_NG!T5+PPCL_Spot!T5+GT_NG!T5+GT_Spot!T5+Bawana_NG!T5+Bawana_RLNG!T5+Bawana_Spot!T5</f>
        <v>65.711970181043668</v>
      </c>
      <c r="P5" s="197">
        <f t="shared" si="4"/>
        <v>-1.1970181043665207E-2</v>
      </c>
      <c r="Q5" s="197">
        <f t="shared" si="5"/>
        <v>-3.9999999999995595E-2</v>
      </c>
    </row>
    <row r="6" spans="1:17">
      <c r="A6" s="33" t="s">
        <v>48</v>
      </c>
      <c r="B6" s="196">
        <f>PPCL_NG!I6+PPCL_Spot!I6+GT_NG!I6+GT_Spot!I6+Bawana_NG!I6+Bawana_RLNG!I6+Bawana_Spot!I6</f>
        <v>300.34000000000003</v>
      </c>
      <c r="C6" s="196">
        <f>PPCL_NG!P6+PPCL_Spot!P6+GT_NG!P6+GT_Spot!P6+Bawana_NG!P6+Bawana_RLNG!P6+Bawana_Spot!P6</f>
        <v>300.35675186368479</v>
      </c>
      <c r="D6" s="197">
        <f t="shared" si="0"/>
        <v>-1.6751863684760337E-2</v>
      </c>
      <c r="E6" s="196">
        <f>PPCL_NG!J6+PPCL_Spot!J6+GT_NG!J6+GT_Spot!J6+Bawana_NG!J6+Bawana_RLNG!J6+Bawana_Spot!J6</f>
        <v>53.67</v>
      </c>
      <c r="F6" s="196">
        <f>PPCL_NG!Q6+PPCL_Spot!Q6+GT_NG!Q6+GT_Spot!Q6+Bawana_NG!Q6+Bawana_RLNG!Q6+Bawana_Spot!Q6</f>
        <v>53.679169329073488</v>
      </c>
      <c r="G6" s="197">
        <f t="shared" si="1"/>
        <v>-9.169329073486665E-3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24.98</v>
      </c>
      <c r="L6" s="196">
        <f>PPCL_NG!S6+PPCL_Spot!S6+GT_NG!S6+GT_Spot!S6+Bawana_NG!S6+Bawana_RLNG!S6+Bawana_Spot!S6</f>
        <v>24.982108626198084</v>
      </c>
      <c r="M6" s="197">
        <f t="shared" si="3"/>
        <v>-2.1086261980833854E-3</v>
      </c>
      <c r="N6" s="196">
        <f>PPCL_NG!M6+PPCL_Spot!M6+GT_NG!M6+GT_Spot!M6+Bawana_NG!M6+Bawana_RLNG!M6+Bawana_Spot!M6</f>
        <v>65.7</v>
      </c>
      <c r="O6" s="196">
        <f>PPCL_NG!T6+PPCL_Spot!T6+GT_NG!T6+GT_Spot!T6+Bawana_NG!T6+Bawana_RLNG!T6+Bawana_Spot!T6</f>
        <v>65.711970181043668</v>
      </c>
      <c r="P6" s="197">
        <f t="shared" si="4"/>
        <v>-1.1970181043665207E-2</v>
      </c>
      <c r="Q6" s="197">
        <f t="shared" si="5"/>
        <v>-3.9999999999995595E-2</v>
      </c>
    </row>
    <row r="7" spans="1:17">
      <c r="A7" s="33" t="s">
        <v>49</v>
      </c>
      <c r="B7" s="196">
        <f>PPCL_NG!I7+PPCL_Spot!I7+GT_NG!I7+GT_Spot!I7+Bawana_NG!I7+Bawana_RLNG!I7+Bawana_Spot!I7</f>
        <v>300.34000000000003</v>
      </c>
      <c r="C7" s="196">
        <f>PPCL_NG!P7+PPCL_Spot!P7+GT_NG!P7+GT_Spot!P7+Bawana_NG!P7+Bawana_RLNG!P7+Bawana_Spot!P7</f>
        <v>300.35675186368479</v>
      </c>
      <c r="D7" s="197">
        <f t="shared" si="0"/>
        <v>-1.6751863684760337E-2</v>
      </c>
      <c r="E7" s="196">
        <f>PPCL_NG!J7+PPCL_Spot!J7+GT_NG!J7+GT_Spot!J7+Bawana_NG!J7+Bawana_RLNG!J7+Bawana_Spot!J7</f>
        <v>53.67</v>
      </c>
      <c r="F7" s="196">
        <f>PPCL_NG!Q7+PPCL_Spot!Q7+GT_NG!Q7+GT_Spot!Q7+Bawana_NG!Q7+Bawana_RLNG!Q7+Bawana_Spot!Q7</f>
        <v>53.679169329073488</v>
      </c>
      <c r="G7" s="197">
        <f t="shared" si="1"/>
        <v>-9.169329073486665E-3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24.98</v>
      </c>
      <c r="L7" s="196">
        <f>PPCL_NG!S7+PPCL_Spot!S7+GT_NG!S7+GT_Spot!S7+Bawana_NG!S7+Bawana_RLNG!S7+Bawana_Spot!S7</f>
        <v>24.982108626198084</v>
      </c>
      <c r="M7" s="197">
        <f t="shared" si="3"/>
        <v>-2.1086261980833854E-3</v>
      </c>
      <c r="N7" s="196">
        <f>PPCL_NG!M7+PPCL_Spot!M7+GT_NG!M7+GT_Spot!M7+Bawana_NG!M7+Bawana_RLNG!M7+Bawana_Spot!M7</f>
        <v>65.7</v>
      </c>
      <c r="O7" s="196">
        <f>PPCL_NG!T7+PPCL_Spot!T7+GT_NG!T7+GT_Spot!T7+Bawana_NG!T7+Bawana_RLNG!T7+Bawana_Spot!T7</f>
        <v>65.711970181043668</v>
      </c>
      <c r="P7" s="197">
        <f t="shared" si="4"/>
        <v>-1.1970181043665207E-2</v>
      </c>
      <c r="Q7" s="197">
        <f t="shared" si="5"/>
        <v>-3.9999999999995595E-2</v>
      </c>
    </row>
    <row r="8" spans="1:17">
      <c r="A8" s="33" t="s">
        <v>50</v>
      </c>
      <c r="B8" s="196">
        <f>PPCL_NG!I8+PPCL_Spot!I8+GT_NG!I8+GT_Spot!I8+Bawana_NG!I8+Bawana_RLNG!I8+Bawana_Spot!I8</f>
        <v>300.34000000000003</v>
      </c>
      <c r="C8" s="196">
        <f>PPCL_NG!P8+PPCL_Spot!P8+GT_NG!P8+GT_Spot!P8+Bawana_NG!P8+Bawana_RLNG!P8+Bawana_Spot!P8</f>
        <v>300.35675186368479</v>
      </c>
      <c r="D8" s="197">
        <f t="shared" si="0"/>
        <v>-1.6751863684760337E-2</v>
      </c>
      <c r="E8" s="196">
        <f>PPCL_NG!J8+PPCL_Spot!J8+GT_NG!J8+GT_Spot!J8+Bawana_NG!J8+Bawana_RLNG!J8+Bawana_Spot!J8</f>
        <v>53.67</v>
      </c>
      <c r="F8" s="196">
        <f>PPCL_NG!Q8+PPCL_Spot!Q8+GT_NG!Q8+GT_Spot!Q8+Bawana_NG!Q8+Bawana_RLNG!Q8+Bawana_Spot!Q8</f>
        <v>53.679169329073488</v>
      </c>
      <c r="G8" s="197">
        <f t="shared" si="1"/>
        <v>-9.169329073486665E-3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24.98</v>
      </c>
      <c r="L8" s="196">
        <f>PPCL_NG!S8+PPCL_Spot!S8+GT_NG!S8+GT_Spot!S8+Bawana_NG!S8+Bawana_RLNG!S8+Bawana_Spot!S8</f>
        <v>24.982108626198084</v>
      </c>
      <c r="M8" s="197">
        <f t="shared" si="3"/>
        <v>-2.1086261980833854E-3</v>
      </c>
      <c r="N8" s="196">
        <f>PPCL_NG!M8+PPCL_Spot!M8+GT_NG!M8+GT_Spot!M8+Bawana_NG!M8+Bawana_RLNG!M8+Bawana_Spot!M8</f>
        <v>65.7</v>
      </c>
      <c r="O8" s="196">
        <f>PPCL_NG!T8+PPCL_Spot!T8+GT_NG!T8+GT_Spot!T8+Bawana_NG!T8+Bawana_RLNG!T8+Bawana_Spot!T8</f>
        <v>65.711970181043668</v>
      </c>
      <c r="P8" s="197">
        <f t="shared" si="4"/>
        <v>-1.1970181043665207E-2</v>
      </c>
      <c r="Q8" s="197">
        <f t="shared" si="5"/>
        <v>-3.9999999999995595E-2</v>
      </c>
    </row>
    <row r="9" spans="1:17">
      <c r="A9" s="33" t="s">
        <v>51</v>
      </c>
      <c r="B9" s="196">
        <f>PPCL_NG!I9+PPCL_Spot!I9+GT_NG!I9+GT_Spot!I9+Bawana_NG!I9+Bawana_RLNG!I9+Bawana_Spot!I9</f>
        <v>300.34000000000003</v>
      </c>
      <c r="C9" s="196">
        <f>PPCL_NG!P9+PPCL_Spot!P9+GT_NG!P9+GT_Spot!P9+Bawana_NG!P9+Bawana_RLNG!P9+Bawana_Spot!P9</f>
        <v>300.35675186368479</v>
      </c>
      <c r="D9" s="197">
        <f t="shared" si="0"/>
        <v>-1.6751863684760337E-2</v>
      </c>
      <c r="E9" s="196">
        <f>PPCL_NG!J9+PPCL_Spot!J9+GT_NG!J9+GT_Spot!J9+Bawana_NG!J9+Bawana_RLNG!J9+Bawana_Spot!J9</f>
        <v>53.67</v>
      </c>
      <c r="F9" s="196">
        <f>PPCL_NG!Q9+PPCL_Spot!Q9+GT_NG!Q9+GT_Spot!Q9+Bawana_NG!Q9+Bawana_RLNG!Q9+Bawana_Spot!Q9</f>
        <v>53.679169329073488</v>
      </c>
      <c r="G9" s="197">
        <f t="shared" si="1"/>
        <v>-9.169329073486665E-3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24.98</v>
      </c>
      <c r="L9" s="196">
        <f>PPCL_NG!S9+PPCL_Spot!S9+GT_NG!S9+GT_Spot!S9+Bawana_NG!S9+Bawana_RLNG!S9+Bawana_Spot!S9</f>
        <v>24.982108626198084</v>
      </c>
      <c r="M9" s="197">
        <f t="shared" si="3"/>
        <v>-2.1086261980833854E-3</v>
      </c>
      <c r="N9" s="196">
        <f>PPCL_NG!M9+PPCL_Spot!M9+GT_NG!M9+GT_Spot!M9+Bawana_NG!M9+Bawana_RLNG!M9+Bawana_Spot!M9</f>
        <v>65.7</v>
      </c>
      <c r="O9" s="196">
        <f>PPCL_NG!T9+PPCL_Spot!T9+GT_NG!T9+GT_Spot!T9+Bawana_NG!T9+Bawana_RLNG!T9+Bawana_Spot!T9</f>
        <v>65.711970181043668</v>
      </c>
      <c r="P9" s="197">
        <f t="shared" si="4"/>
        <v>-1.1970181043665207E-2</v>
      </c>
      <c r="Q9" s="197">
        <f t="shared" si="5"/>
        <v>-3.9999999999995595E-2</v>
      </c>
    </row>
    <row r="10" spans="1:17">
      <c r="A10" s="33" t="s">
        <v>52</v>
      </c>
      <c r="B10" s="196">
        <f>PPCL_NG!I10+PPCL_Spot!I10+GT_NG!I10+GT_Spot!I10+Bawana_NG!I10+Bawana_RLNG!I10+Bawana_Spot!I10</f>
        <v>300.34000000000003</v>
      </c>
      <c r="C10" s="196">
        <f>PPCL_NG!P10+PPCL_Spot!P10+GT_NG!P10+GT_Spot!P10+Bawana_NG!P10+Bawana_RLNG!P10+Bawana_Spot!P10</f>
        <v>300.35675186368479</v>
      </c>
      <c r="D10" s="197">
        <f t="shared" si="0"/>
        <v>-1.6751863684760337E-2</v>
      </c>
      <c r="E10" s="196">
        <f>PPCL_NG!J10+PPCL_Spot!J10+GT_NG!J10+GT_Spot!J10+Bawana_NG!J10+Bawana_RLNG!J10+Bawana_Spot!J10</f>
        <v>53.67</v>
      </c>
      <c r="F10" s="196">
        <f>PPCL_NG!Q10+PPCL_Spot!Q10+GT_NG!Q10+GT_Spot!Q10+Bawana_NG!Q10+Bawana_RLNG!Q10+Bawana_Spot!Q10</f>
        <v>53.679169329073488</v>
      </c>
      <c r="G10" s="197">
        <f t="shared" si="1"/>
        <v>-9.169329073486665E-3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24.98</v>
      </c>
      <c r="L10" s="196">
        <f>PPCL_NG!S10+PPCL_Spot!S10+GT_NG!S10+GT_Spot!S10+Bawana_NG!S10+Bawana_RLNG!S10+Bawana_Spot!S10</f>
        <v>24.982108626198084</v>
      </c>
      <c r="M10" s="197">
        <f t="shared" si="3"/>
        <v>-2.1086261980833854E-3</v>
      </c>
      <c r="N10" s="196">
        <f>PPCL_NG!M10+PPCL_Spot!M10+GT_NG!M10+GT_Spot!M10+Bawana_NG!M10+Bawana_RLNG!M10+Bawana_Spot!M10</f>
        <v>65.7</v>
      </c>
      <c r="O10" s="196">
        <f>PPCL_NG!T10+PPCL_Spot!T10+GT_NG!T10+GT_Spot!T10+Bawana_NG!T10+Bawana_RLNG!T10+Bawana_Spot!T10</f>
        <v>65.711970181043668</v>
      </c>
      <c r="P10" s="197">
        <f t="shared" si="4"/>
        <v>-1.1970181043665207E-2</v>
      </c>
      <c r="Q10" s="197">
        <f t="shared" si="5"/>
        <v>-3.9999999999995595E-2</v>
      </c>
    </row>
    <row r="11" spans="1:17">
      <c r="A11" s="33" t="s">
        <v>53</v>
      </c>
      <c r="B11" s="196">
        <f>PPCL_NG!I11+PPCL_Spot!I11+GT_NG!I11+GT_Spot!I11+Bawana_NG!I11+Bawana_RLNG!I11+Bawana_Spot!I11</f>
        <v>300.34000000000003</v>
      </c>
      <c r="C11" s="196">
        <f>PPCL_NG!P11+PPCL_Spot!P11+GT_NG!P11+GT_Spot!P11+Bawana_NG!P11+Bawana_RLNG!P11+Bawana_Spot!P11</f>
        <v>300.35675186368479</v>
      </c>
      <c r="D11" s="197">
        <f t="shared" si="0"/>
        <v>-1.6751863684760337E-2</v>
      </c>
      <c r="E11" s="196">
        <f>PPCL_NG!J11+PPCL_Spot!J11+GT_NG!J11+GT_Spot!J11+Bawana_NG!J11+Bawana_RLNG!J11+Bawana_Spot!J11</f>
        <v>53.67</v>
      </c>
      <c r="F11" s="196">
        <f>PPCL_NG!Q11+PPCL_Spot!Q11+GT_NG!Q11+GT_Spot!Q11+Bawana_NG!Q11+Bawana_RLNG!Q11+Bawana_Spot!Q11</f>
        <v>53.679169329073488</v>
      </c>
      <c r="G11" s="197">
        <f t="shared" si="1"/>
        <v>-9.169329073486665E-3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</v>
      </c>
      <c r="J11" s="197">
        <f t="shared" si="2"/>
        <v>0</v>
      </c>
      <c r="K11" s="196">
        <f>PPCL_NG!L11+PPCL_Spot!L11+GT_NG!L11+GT_Spot!L11+Bawana_NG!L11+Bawana_RLNG!L11+Bawana_Spot!L11</f>
        <v>24.98</v>
      </c>
      <c r="L11" s="196">
        <f>PPCL_NG!S11+PPCL_Spot!S11+GT_NG!S11+GT_Spot!S11+Bawana_NG!S11+Bawana_RLNG!S11+Bawana_Spot!S11</f>
        <v>24.982108626198084</v>
      </c>
      <c r="M11" s="197">
        <f t="shared" si="3"/>
        <v>-2.1086261980833854E-3</v>
      </c>
      <c r="N11" s="196">
        <f>PPCL_NG!M11+PPCL_Spot!M11+GT_NG!M11+GT_Spot!M11+Bawana_NG!M11+Bawana_RLNG!M11+Bawana_Spot!M11</f>
        <v>65.7</v>
      </c>
      <c r="O11" s="196">
        <f>PPCL_NG!T11+PPCL_Spot!T11+GT_NG!T11+GT_Spot!T11+Bawana_NG!T11+Bawana_RLNG!T11+Bawana_Spot!T11</f>
        <v>65.711970181043668</v>
      </c>
      <c r="P11" s="197">
        <f t="shared" si="4"/>
        <v>-1.1970181043665207E-2</v>
      </c>
      <c r="Q11" s="197">
        <f t="shared" si="5"/>
        <v>-3.9999999999995595E-2</v>
      </c>
    </row>
    <row r="12" spans="1:17">
      <c r="A12" s="33" t="s">
        <v>54</v>
      </c>
      <c r="B12" s="196">
        <f>PPCL_NG!I12+PPCL_Spot!I12+GT_NG!I12+GT_Spot!I12+Bawana_NG!I12+Bawana_RLNG!I12+Bawana_Spot!I12</f>
        <v>300.34000000000003</v>
      </c>
      <c r="C12" s="196">
        <f>PPCL_NG!P12+PPCL_Spot!P12+GT_NG!P12+GT_Spot!P12+Bawana_NG!P12+Bawana_RLNG!P12+Bawana_Spot!P12</f>
        <v>300.35675186368479</v>
      </c>
      <c r="D12" s="197">
        <f t="shared" si="0"/>
        <v>-1.6751863684760337E-2</v>
      </c>
      <c r="E12" s="196">
        <f>PPCL_NG!J12+PPCL_Spot!J12+GT_NG!J12+GT_Spot!J12+Bawana_NG!J12+Bawana_RLNG!J12+Bawana_Spot!J12</f>
        <v>53.67</v>
      </c>
      <c r="F12" s="196">
        <f>PPCL_NG!Q12+PPCL_Spot!Q12+GT_NG!Q12+GT_Spot!Q12+Bawana_NG!Q12+Bawana_RLNG!Q12+Bawana_Spot!Q12</f>
        <v>53.679169329073488</v>
      </c>
      <c r="G12" s="197">
        <f t="shared" si="1"/>
        <v>-9.169329073486665E-3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</v>
      </c>
      <c r="J12" s="197">
        <f t="shared" si="2"/>
        <v>0</v>
      </c>
      <c r="K12" s="196">
        <f>PPCL_NG!L12+PPCL_Spot!L12+GT_NG!L12+GT_Spot!L12+Bawana_NG!L12+Bawana_RLNG!L12+Bawana_Spot!L12</f>
        <v>24.98</v>
      </c>
      <c r="L12" s="196">
        <f>PPCL_NG!S12+PPCL_Spot!S12+GT_NG!S12+GT_Spot!S12+Bawana_NG!S12+Bawana_RLNG!S12+Bawana_Spot!S12</f>
        <v>24.982108626198084</v>
      </c>
      <c r="M12" s="197">
        <f t="shared" si="3"/>
        <v>-2.1086261980833854E-3</v>
      </c>
      <c r="N12" s="196">
        <f>PPCL_NG!M12+PPCL_Spot!M12+GT_NG!M12+GT_Spot!M12+Bawana_NG!M12+Bawana_RLNG!M12+Bawana_Spot!M12</f>
        <v>65.7</v>
      </c>
      <c r="O12" s="196">
        <f>PPCL_NG!T12+PPCL_Spot!T12+GT_NG!T12+GT_Spot!T12+Bawana_NG!T12+Bawana_RLNG!T12+Bawana_Spot!T12</f>
        <v>65.711970181043668</v>
      </c>
      <c r="P12" s="197">
        <f t="shared" si="4"/>
        <v>-1.1970181043665207E-2</v>
      </c>
      <c r="Q12" s="197">
        <f t="shared" si="5"/>
        <v>-3.9999999999995595E-2</v>
      </c>
    </row>
    <row r="13" spans="1:17">
      <c r="A13" s="33" t="s">
        <v>55</v>
      </c>
      <c r="B13" s="196">
        <f>PPCL_NG!I13+PPCL_Spot!I13+GT_NG!I13+GT_Spot!I13+Bawana_NG!I13+Bawana_RLNG!I13+Bawana_Spot!I13</f>
        <v>300.34000000000003</v>
      </c>
      <c r="C13" s="196">
        <f>PPCL_NG!P13+PPCL_Spot!P13+GT_NG!P13+GT_Spot!P13+Bawana_NG!P13+Bawana_RLNG!P13+Bawana_Spot!P13</f>
        <v>300.35675186368479</v>
      </c>
      <c r="D13" s="197">
        <f t="shared" si="0"/>
        <v>-1.6751863684760337E-2</v>
      </c>
      <c r="E13" s="196">
        <f>PPCL_NG!J13+PPCL_Spot!J13+GT_NG!J13+GT_Spot!J13+Bawana_NG!J13+Bawana_RLNG!J13+Bawana_Spot!J13</f>
        <v>53.67</v>
      </c>
      <c r="F13" s="196">
        <f>PPCL_NG!Q13+PPCL_Spot!Q13+GT_NG!Q13+GT_Spot!Q13+Bawana_NG!Q13+Bawana_RLNG!Q13+Bawana_Spot!Q13</f>
        <v>53.679169329073488</v>
      </c>
      <c r="G13" s="197">
        <f t="shared" si="1"/>
        <v>-9.169329073486665E-3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24.98</v>
      </c>
      <c r="L13" s="196">
        <f>PPCL_NG!S13+PPCL_Spot!S13+GT_NG!S13+GT_Spot!S13+Bawana_NG!S13+Bawana_RLNG!S13+Bawana_Spot!S13</f>
        <v>24.982108626198084</v>
      </c>
      <c r="M13" s="197">
        <f t="shared" si="3"/>
        <v>-2.1086261980833854E-3</v>
      </c>
      <c r="N13" s="196">
        <f>PPCL_NG!M13+PPCL_Spot!M13+GT_NG!M13+GT_Spot!M13+Bawana_NG!M13+Bawana_RLNG!M13+Bawana_Spot!M13</f>
        <v>65.7</v>
      </c>
      <c r="O13" s="196">
        <f>PPCL_NG!T13+PPCL_Spot!T13+GT_NG!T13+GT_Spot!T13+Bawana_NG!T13+Bawana_RLNG!T13+Bawana_Spot!T13</f>
        <v>65.711970181043668</v>
      </c>
      <c r="P13" s="197">
        <f t="shared" si="4"/>
        <v>-1.1970181043665207E-2</v>
      </c>
      <c r="Q13" s="197">
        <f t="shared" si="5"/>
        <v>-3.9999999999995595E-2</v>
      </c>
    </row>
    <row r="14" spans="1:17">
      <c r="A14" s="33" t="s">
        <v>56</v>
      </c>
      <c r="B14" s="196">
        <f>PPCL_NG!I14+PPCL_Spot!I14+GT_NG!I14+GT_Spot!I14+Bawana_NG!I14+Bawana_RLNG!I14+Bawana_Spot!I14</f>
        <v>300.34000000000003</v>
      </c>
      <c r="C14" s="196">
        <f>PPCL_NG!P14+PPCL_Spot!P14+GT_NG!P14+GT_Spot!P14+Bawana_NG!P14+Bawana_RLNG!P14+Bawana_Spot!P14</f>
        <v>300.35675186368479</v>
      </c>
      <c r="D14" s="197">
        <f t="shared" si="0"/>
        <v>-1.6751863684760337E-2</v>
      </c>
      <c r="E14" s="196">
        <f>PPCL_NG!J14+PPCL_Spot!J14+GT_NG!J14+GT_Spot!J14+Bawana_NG!J14+Bawana_RLNG!J14+Bawana_Spot!J14</f>
        <v>53.67</v>
      </c>
      <c r="F14" s="196">
        <f>PPCL_NG!Q14+PPCL_Spot!Q14+GT_NG!Q14+GT_Spot!Q14+Bawana_NG!Q14+Bawana_RLNG!Q14+Bawana_Spot!Q14</f>
        <v>53.679169329073488</v>
      </c>
      <c r="G14" s="197">
        <f t="shared" si="1"/>
        <v>-9.169329073486665E-3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24.98</v>
      </c>
      <c r="L14" s="196">
        <f>PPCL_NG!S14+PPCL_Spot!S14+GT_NG!S14+GT_Spot!S14+Bawana_NG!S14+Bawana_RLNG!S14+Bawana_Spot!S14</f>
        <v>24.982108626198084</v>
      </c>
      <c r="M14" s="197">
        <f t="shared" si="3"/>
        <v>-2.1086261980833854E-3</v>
      </c>
      <c r="N14" s="196">
        <f>PPCL_NG!M14+PPCL_Spot!M14+GT_NG!M14+GT_Spot!M14+Bawana_NG!M14+Bawana_RLNG!M14+Bawana_Spot!M14</f>
        <v>65.7</v>
      </c>
      <c r="O14" s="196">
        <f>PPCL_NG!T14+PPCL_Spot!T14+GT_NG!T14+GT_Spot!T14+Bawana_NG!T14+Bawana_RLNG!T14+Bawana_Spot!T14</f>
        <v>65.711970181043668</v>
      </c>
      <c r="P14" s="197">
        <f t="shared" si="4"/>
        <v>-1.1970181043665207E-2</v>
      </c>
      <c r="Q14" s="197">
        <f t="shared" si="5"/>
        <v>-3.9999999999995595E-2</v>
      </c>
    </row>
    <row r="15" spans="1:17">
      <c r="A15" s="33" t="s">
        <v>57</v>
      </c>
      <c r="B15" s="196">
        <f>PPCL_NG!I15+PPCL_Spot!I15+GT_NG!I15+GT_Spot!I15+Bawana_NG!I15+Bawana_RLNG!I15+Bawana_Spot!I15</f>
        <v>300.34000000000003</v>
      </c>
      <c r="C15" s="196">
        <f>PPCL_NG!P15+PPCL_Spot!P15+GT_NG!P15+GT_Spot!P15+Bawana_NG!P15+Bawana_RLNG!P15+Bawana_Spot!P15</f>
        <v>300.35675186368479</v>
      </c>
      <c r="D15" s="197">
        <f t="shared" si="0"/>
        <v>-1.6751863684760337E-2</v>
      </c>
      <c r="E15" s="196">
        <f>PPCL_NG!J15+PPCL_Spot!J15+GT_NG!J15+GT_Spot!J15+Bawana_NG!J15+Bawana_RLNG!J15+Bawana_Spot!J15</f>
        <v>53.67</v>
      </c>
      <c r="F15" s="196">
        <f>PPCL_NG!Q15+PPCL_Spot!Q15+GT_NG!Q15+GT_Spot!Q15+Bawana_NG!Q15+Bawana_RLNG!Q15+Bawana_Spot!Q15</f>
        <v>53.679169329073488</v>
      </c>
      <c r="G15" s="197">
        <f t="shared" si="1"/>
        <v>-9.169329073486665E-3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24.98</v>
      </c>
      <c r="L15" s="196">
        <f>PPCL_NG!S15+PPCL_Spot!S15+GT_NG!S15+GT_Spot!S15+Bawana_NG!S15+Bawana_RLNG!S15+Bawana_Spot!S15</f>
        <v>24.982108626198084</v>
      </c>
      <c r="M15" s="197">
        <f t="shared" si="3"/>
        <v>-2.1086261980833854E-3</v>
      </c>
      <c r="N15" s="196">
        <f>PPCL_NG!M15+PPCL_Spot!M15+GT_NG!M15+GT_Spot!M15+Bawana_NG!M15+Bawana_RLNG!M15+Bawana_Spot!M15</f>
        <v>65.7</v>
      </c>
      <c r="O15" s="196">
        <f>PPCL_NG!T15+PPCL_Spot!T15+GT_NG!T15+GT_Spot!T15+Bawana_NG!T15+Bawana_RLNG!T15+Bawana_Spot!T15</f>
        <v>65.711970181043668</v>
      </c>
      <c r="P15" s="197">
        <f t="shared" si="4"/>
        <v>-1.1970181043665207E-2</v>
      </c>
      <c r="Q15" s="197">
        <f t="shared" si="5"/>
        <v>-3.9999999999995595E-2</v>
      </c>
    </row>
    <row r="16" spans="1:17">
      <c r="A16" s="33" t="s">
        <v>58</v>
      </c>
      <c r="B16" s="196">
        <f>PPCL_NG!I16+PPCL_Spot!I16+GT_NG!I16+GT_Spot!I16+Bawana_NG!I16+Bawana_RLNG!I16+Bawana_Spot!I16</f>
        <v>300.34000000000003</v>
      </c>
      <c r="C16" s="196">
        <f>PPCL_NG!P16+PPCL_Spot!P16+GT_NG!P16+GT_Spot!P16+Bawana_NG!P16+Bawana_RLNG!P16+Bawana_Spot!P16</f>
        <v>300.35675186368479</v>
      </c>
      <c r="D16" s="197">
        <f t="shared" si="0"/>
        <v>-1.6751863684760337E-2</v>
      </c>
      <c r="E16" s="196">
        <f>PPCL_NG!J16+PPCL_Spot!J16+GT_NG!J16+GT_Spot!J16+Bawana_NG!J16+Bawana_RLNG!J16+Bawana_Spot!J16</f>
        <v>53.67</v>
      </c>
      <c r="F16" s="196">
        <f>PPCL_NG!Q16+PPCL_Spot!Q16+GT_NG!Q16+GT_Spot!Q16+Bawana_NG!Q16+Bawana_RLNG!Q16+Bawana_Spot!Q16</f>
        <v>53.679169329073488</v>
      </c>
      <c r="G16" s="197">
        <f t="shared" si="1"/>
        <v>-9.169329073486665E-3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24.98</v>
      </c>
      <c r="L16" s="196">
        <f>PPCL_NG!S16+PPCL_Spot!S16+GT_NG!S16+GT_Spot!S16+Bawana_NG!S16+Bawana_RLNG!S16+Bawana_Spot!S16</f>
        <v>24.982108626198084</v>
      </c>
      <c r="M16" s="197">
        <f t="shared" si="3"/>
        <v>-2.1086261980833854E-3</v>
      </c>
      <c r="N16" s="196">
        <f>PPCL_NG!M16+PPCL_Spot!M16+GT_NG!M16+GT_Spot!M16+Bawana_NG!M16+Bawana_RLNG!M16+Bawana_Spot!M16</f>
        <v>65.7</v>
      </c>
      <c r="O16" s="196">
        <f>PPCL_NG!T16+PPCL_Spot!T16+GT_NG!T16+GT_Spot!T16+Bawana_NG!T16+Bawana_RLNG!T16+Bawana_Spot!T16</f>
        <v>65.711970181043668</v>
      </c>
      <c r="P16" s="197">
        <f t="shared" si="4"/>
        <v>-1.1970181043665207E-2</v>
      </c>
      <c r="Q16" s="197">
        <f t="shared" si="5"/>
        <v>-3.9999999999995595E-2</v>
      </c>
    </row>
    <row r="17" spans="1:17">
      <c r="A17" s="33" t="s">
        <v>59</v>
      </c>
      <c r="B17" s="196">
        <f>PPCL_NG!I17+PPCL_Spot!I17+GT_NG!I17+GT_Spot!I17+Bawana_NG!I17+Bawana_RLNG!I17+Bawana_Spot!I17</f>
        <v>300.34000000000003</v>
      </c>
      <c r="C17" s="196">
        <f>PPCL_NG!P17+PPCL_Spot!P17+GT_NG!P17+GT_Spot!P17+Bawana_NG!P17+Bawana_RLNG!P17+Bawana_Spot!P17</f>
        <v>300.35675186368479</v>
      </c>
      <c r="D17" s="197">
        <f t="shared" si="0"/>
        <v>-1.6751863684760337E-2</v>
      </c>
      <c r="E17" s="196">
        <f>PPCL_NG!J17+PPCL_Spot!J17+GT_NG!J17+GT_Spot!J17+Bawana_NG!J17+Bawana_RLNG!J17+Bawana_Spot!J17</f>
        <v>53.67</v>
      </c>
      <c r="F17" s="196">
        <f>PPCL_NG!Q17+PPCL_Spot!Q17+GT_NG!Q17+GT_Spot!Q17+Bawana_NG!Q17+Bawana_RLNG!Q17+Bawana_Spot!Q17</f>
        <v>53.679169329073488</v>
      </c>
      <c r="G17" s="197">
        <f t="shared" si="1"/>
        <v>-9.169329073486665E-3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24.98</v>
      </c>
      <c r="L17" s="196">
        <f>PPCL_NG!S17+PPCL_Spot!S17+GT_NG!S17+GT_Spot!S17+Bawana_NG!S17+Bawana_RLNG!S17+Bawana_Spot!S17</f>
        <v>24.982108626198084</v>
      </c>
      <c r="M17" s="197">
        <f t="shared" si="3"/>
        <v>-2.1086261980833854E-3</v>
      </c>
      <c r="N17" s="196">
        <f>PPCL_NG!M17+PPCL_Spot!M17+GT_NG!M17+GT_Spot!M17+Bawana_NG!M17+Bawana_RLNG!M17+Bawana_Spot!M17</f>
        <v>65.7</v>
      </c>
      <c r="O17" s="196">
        <f>PPCL_NG!T17+PPCL_Spot!T17+GT_NG!T17+GT_Spot!T17+Bawana_NG!T17+Bawana_RLNG!T17+Bawana_Spot!T17</f>
        <v>65.711970181043668</v>
      </c>
      <c r="P17" s="197">
        <f t="shared" si="4"/>
        <v>-1.1970181043665207E-2</v>
      </c>
      <c r="Q17" s="197">
        <f t="shared" si="5"/>
        <v>-3.9999999999995595E-2</v>
      </c>
    </row>
    <row r="18" spans="1:17">
      <c r="A18" s="33" t="s">
        <v>60</v>
      </c>
      <c r="B18" s="196">
        <f>PPCL_NG!I18+PPCL_Spot!I18+GT_NG!I18+GT_Spot!I18+Bawana_NG!I18+Bawana_RLNG!I18+Bawana_Spot!I18</f>
        <v>300.34000000000003</v>
      </c>
      <c r="C18" s="196">
        <f>PPCL_NG!P18+PPCL_Spot!P18+GT_NG!P18+GT_Spot!P18+Bawana_NG!P18+Bawana_RLNG!P18+Bawana_Spot!P18</f>
        <v>300.35675186368479</v>
      </c>
      <c r="D18" s="197">
        <f t="shared" si="0"/>
        <v>-1.6751863684760337E-2</v>
      </c>
      <c r="E18" s="196">
        <f>PPCL_NG!J18+PPCL_Spot!J18+GT_NG!J18+GT_Spot!J18+Bawana_NG!J18+Bawana_RLNG!J18+Bawana_Spot!J18</f>
        <v>53.67</v>
      </c>
      <c r="F18" s="196">
        <f>PPCL_NG!Q18+PPCL_Spot!Q18+GT_NG!Q18+GT_Spot!Q18+Bawana_NG!Q18+Bawana_RLNG!Q18+Bawana_Spot!Q18</f>
        <v>53.679169329073488</v>
      </c>
      <c r="G18" s="197">
        <f t="shared" si="1"/>
        <v>-9.169329073486665E-3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24.98</v>
      </c>
      <c r="L18" s="196">
        <f>PPCL_NG!S18+PPCL_Spot!S18+GT_NG!S18+GT_Spot!S18+Bawana_NG!S18+Bawana_RLNG!S18+Bawana_Spot!S18</f>
        <v>24.982108626198084</v>
      </c>
      <c r="M18" s="197">
        <f t="shared" si="3"/>
        <v>-2.1086261980833854E-3</v>
      </c>
      <c r="N18" s="196">
        <f>PPCL_NG!M18+PPCL_Spot!M18+GT_NG!M18+GT_Spot!M18+Bawana_NG!M18+Bawana_RLNG!M18+Bawana_Spot!M18</f>
        <v>65.7</v>
      </c>
      <c r="O18" s="196">
        <f>PPCL_NG!T18+PPCL_Spot!T18+GT_NG!T18+GT_Spot!T18+Bawana_NG!T18+Bawana_RLNG!T18+Bawana_Spot!T18</f>
        <v>65.711970181043668</v>
      </c>
      <c r="P18" s="197">
        <f t="shared" si="4"/>
        <v>-1.1970181043665207E-2</v>
      </c>
      <c r="Q18" s="197">
        <f t="shared" si="5"/>
        <v>-3.9999999999995595E-2</v>
      </c>
    </row>
    <row r="19" spans="1:17">
      <c r="A19" s="33" t="s">
        <v>61</v>
      </c>
      <c r="B19" s="196">
        <f>PPCL_NG!I19+PPCL_Spot!I19+GT_NG!I19+GT_Spot!I19+Bawana_NG!I19+Bawana_RLNG!I19+Bawana_Spot!I19</f>
        <v>300.34000000000003</v>
      </c>
      <c r="C19" s="196">
        <f>PPCL_NG!P19+PPCL_Spot!P19+GT_NG!P19+GT_Spot!P19+Bawana_NG!P19+Bawana_RLNG!P19+Bawana_Spot!P19</f>
        <v>300.35675186368479</v>
      </c>
      <c r="D19" s="197">
        <f t="shared" si="0"/>
        <v>-1.6751863684760337E-2</v>
      </c>
      <c r="E19" s="196">
        <f>PPCL_NG!J19+PPCL_Spot!J19+GT_NG!J19+GT_Spot!J19+Bawana_NG!J19+Bawana_RLNG!J19+Bawana_Spot!J19</f>
        <v>53.67</v>
      </c>
      <c r="F19" s="196">
        <f>PPCL_NG!Q19+PPCL_Spot!Q19+GT_NG!Q19+GT_Spot!Q19+Bawana_NG!Q19+Bawana_RLNG!Q19+Bawana_Spot!Q19</f>
        <v>53.679169329073488</v>
      </c>
      <c r="G19" s="197">
        <f t="shared" si="1"/>
        <v>-9.169329073486665E-3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24.98</v>
      </c>
      <c r="L19" s="196">
        <f>PPCL_NG!S19+PPCL_Spot!S19+GT_NG!S19+GT_Spot!S19+Bawana_NG!S19+Bawana_RLNG!S19+Bawana_Spot!S19</f>
        <v>24.982108626198084</v>
      </c>
      <c r="M19" s="197">
        <f t="shared" si="3"/>
        <v>-2.1086261980833854E-3</v>
      </c>
      <c r="N19" s="196">
        <f>PPCL_NG!M19+PPCL_Spot!M19+GT_NG!M19+GT_Spot!M19+Bawana_NG!M19+Bawana_RLNG!M19+Bawana_Spot!M19</f>
        <v>65.7</v>
      </c>
      <c r="O19" s="196">
        <f>PPCL_NG!T19+PPCL_Spot!T19+GT_NG!T19+GT_Spot!T19+Bawana_NG!T19+Bawana_RLNG!T19+Bawana_Spot!T19</f>
        <v>65.711970181043668</v>
      </c>
      <c r="P19" s="197">
        <f t="shared" si="4"/>
        <v>-1.1970181043665207E-2</v>
      </c>
      <c r="Q19" s="197">
        <f t="shared" si="5"/>
        <v>-3.9999999999995595E-2</v>
      </c>
    </row>
    <row r="20" spans="1:17">
      <c r="A20" s="33" t="s">
        <v>62</v>
      </c>
      <c r="B20" s="196">
        <f>PPCL_NG!I20+PPCL_Spot!I20+GT_NG!I20+GT_Spot!I20+Bawana_NG!I20+Bawana_RLNG!I20+Bawana_Spot!I20</f>
        <v>300.34000000000003</v>
      </c>
      <c r="C20" s="196">
        <f>PPCL_NG!P20+PPCL_Spot!P20+GT_NG!P20+GT_Spot!P20+Bawana_NG!P20+Bawana_RLNG!P20+Bawana_Spot!P20</f>
        <v>300.35675186368479</v>
      </c>
      <c r="D20" s="197">
        <f t="shared" si="0"/>
        <v>-1.6751863684760337E-2</v>
      </c>
      <c r="E20" s="196">
        <f>PPCL_NG!J20+PPCL_Spot!J20+GT_NG!J20+GT_Spot!J20+Bawana_NG!J20+Bawana_RLNG!J20+Bawana_Spot!J20</f>
        <v>53.67</v>
      </c>
      <c r="F20" s="196">
        <f>PPCL_NG!Q20+PPCL_Spot!Q20+GT_NG!Q20+GT_Spot!Q20+Bawana_NG!Q20+Bawana_RLNG!Q20+Bawana_Spot!Q20</f>
        <v>53.679169329073488</v>
      </c>
      <c r="G20" s="197">
        <f t="shared" si="1"/>
        <v>-9.169329073486665E-3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24.98</v>
      </c>
      <c r="L20" s="196">
        <f>PPCL_NG!S20+PPCL_Spot!S20+GT_NG!S20+GT_Spot!S20+Bawana_NG!S20+Bawana_RLNG!S20+Bawana_Spot!S20</f>
        <v>24.982108626198084</v>
      </c>
      <c r="M20" s="197">
        <f t="shared" si="3"/>
        <v>-2.1086261980833854E-3</v>
      </c>
      <c r="N20" s="196">
        <f>PPCL_NG!M20+PPCL_Spot!M20+GT_NG!M20+GT_Spot!M20+Bawana_NG!M20+Bawana_RLNG!M20+Bawana_Spot!M20</f>
        <v>65.7</v>
      </c>
      <c r="O20" s="196">
        <f>PPCL_NG!T20+PPCL_Spot!T20+GT_NG!T20+GT_Spot!T20+Bawana_NG!T20+Bawana_RLNG!T20+Bawana_Spot!T20</f>
        <v>65.711970181043668</v>
      </c>
      <c r="P20" s="197">
        <f t="shared" si="4"/>
        <v>-1.1970181043665207E-2</v>
      </c>
      <c r="Q20" s="197">
        <f t="shared" si="5"/>
        <v>-3.9999999999995595E-2</v>
      </c>
    </row>
    <row r="21" spans="1:17">
      <c r="A21" s="33" t="s">
        <v>63</v>
      </c>
      <c r="B21" s="196">
        <f>PPCL_NG!I21+PPCL_Spot!I21+GT_NG!I21+GT_Spot!I21+Bawana_NG!I21+Bawana_RLNG!I21+Bawana_Spot!I21</f>
        <v>300.34000000000003</v>
      </c>
      <c r="C21" s="196">
        <f>PPCL_NG!P21+PPCL_Spot!P21+GT_NG!P21+GT_Spot!P21+Bawana_NG!P21+Bawana_RLNG!P21+Bawana_Spot!P21</f>
        <v>300.35675186368479</v>
      </c>
      <c r="D21" s="197">
        <f t="shared" si="0"/>
        <v>-1.6751863684760337E-2</v>
      </c>
      <c r="E21" s="196">
        <f>PPCL_NG!J21+PPCL_Spot!J21+GT_NG!J21+GT_Spot!J21+Bawana_NG!J21+Bawana_RLNG!J21+Bawana_Spot!J21</f>
        <v>53.67</v>
      </c>
      <c r="F21" s="196">
        <f>PPCL_NG!Q21+PPCL_Spot!Q21+GT_NG!Q21+GT_Spot!Q21+Bawana_NG!Q21+Bawana_RLNG!Q21+Bawana_Spot!Q21</f>
        <v>53.679169329073488</v>
      </c>
      <c r="G21" s="197">
        <f t="shared" si="1"/>
        <v>-9.169329073486665E-3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24.98</v>
      </c>
      <c r="L21" s="196">
        <f>PPCL_NG!S21+PPCL_Spot!S21+GT_NG!S21+GT_Spot!S21+Bawana_NG!S21+Bawana_RLNG!S21+Bawana_Spot!S21</f>
        <v>24.982108626198084</v>
      </c>
      <c r="M21" s="197">
        <f t="shared" si="3"/>
        <v>-2.1086261980833854E-3</v>
      </c>
      <c r="N21" s="196">
        <f>PPCL_NG!M21+PPCL_Spot!M21+GT_NG!M21+GT_Spot!M21+Bawana_NG!M21+Bawana_RLNG!M21+Bawana_Spot!M21</f>
        <v>65.7</v>
      </c>
      <c r="O21" s="196">
        <f>PPCL_NG!T21+PPCL_Spot!T21+GT_NG!T21+GT_Spot!T21+Bawana_NG!T21+Bawana_RLNG!T21+Bawana_Spot!T21</f>
        <v>65.711970181043668</v>
      </c>
      <c r="P21" s="197">
        <f t="shared" si="4"/>
        <v>-1.1970181043665207E-2</v>
      </c>
      <c r="Q21" s="197">
        <f t="shared" si="5"/>
        <v>-3.9999999999995595E-2</v>
      </c>
    </row>
    <row r="22" spans="1:17">
      <c r="A22" s="33" t="s">
        <v>64</v>
      </c>
      <c r="B22" s="196">
        <f>PPCL_NG!I22+PPCL_Spot!I22+GT_NG!I22+GT_Spot!I22+Bawana_NG!I22+Bawana_RLNG!I22+Bawana_Spot!I22</f>
        <v>300.34000000000003</v>
      </c>
      <c r="C22" s="196">
        <f>PPCL_NG!P22+PPCL_Spot!P22+GT_NG!P22+GT_Spot!P22+Bawana_NG!P22+Bawana_RLNG!P22+Bawana_Spot!P22</f>
        <v>300.35675186368479</v>
      </c>
      <c r="D22" s="197">
        <f t="shared" si="0"/>
        <v>-1.6751863684760337E-2</v>
      </c>
      <c r="E22" s="196">
        <f>PPCL_NG!J22+PPCL_Spot!J22+GT_NG!J22+GT_Spot!J22+Bawana_NG!J22+Bawana_RLNG!J22+Bawana_Spot!J22</f>
        <v>53.67</v>
      </c>
      <c r="F22" s="196">
        <f>PPCL_NG!Q22+PPCL_Spot!Q22+GT_NG!Q22+GT_Spot!Q22+Bawana_NG!Q22+Bawana_RLNG!Q22+Bawana_Spot!Q22</f>
        <v>53.679169329073488</v>
      </c>
      <c r="G22" s="197">
        <f t="shared" si="1"/>
        <v>-9.169329073486665E-3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24.98</v>
      </c>
      <c r="L22" s="196">
        <f>PPCL_NG!S22+PPCL_Spot!S22+GT_NG!S22+GT_Spot!S22+Bawana_NG!S22+Bawana_RLNG!S22+Bawana_Spot!S22</f>
        <v>24.982108626198084</v>
      </c>
      <c r="M22" s="197">
        <f t="shared" si="3"/>
        <v>-2.1086261980833854E-3</v>
      </c>
      <c r="N22" s="196">
        <f>PPCL_NG!M22+PPCL_Spot!M22+GT_NG!M22+GT_Spot!M22+Bawana_NG!M22+Bawana_RLNG!M22+Bawana_Spot!M22</f>
        <v>65.7</v>
      </c>
      <c r="O22" s="196">
        <f>PPCL_NG!T22+PPCL_Spot!T22+GT_NG!T22+GT_Spot!T22+Bawana_NG!T22+Bawana_RLNG!T22+Bawana_Spot!T22</f>
        <v>65.711970181043668</v>
      </c>
      <c r="P22" s="197">
        <f t="shared" si="4"/>
        <v>-1.1970181043665207E-2</v>
      </c>
      <c r="Q22" s="197">
        <f t="shared" si="5"/>
        <v>-3.9999999999995595E-2</v>
      </c>
    </row>
    <row r="23" spans="1:17">
      <c r="A23" s="33" t="s">
        <v>65</v>
      </c>
      <c r="B23" s="196">
        <f>PPCL_NG!I23+PPCL_Spot!I23+GT_NG!I23+GT_Spot!I23+Bawana_NG!I23+Bawana_RLNG!I23+Bawana_Spot!I23</f>
        <v>300.34000000000003</v>
      </c>
      <c r="C23" s="196">
        <f>PPCL_NG!P23+PPCL_Spot!P23+GT_NG!P23+GT_Spot!P23+Bawana_NG!P23+Bawana_RLNG!P23+Bawana_Spot!P23</f>
        <v>300.35675186368479</v>
      </c>
      <c r="D23" s="197">
        <f t="shared" si="0"/>
        <v>-1.6751863684760337E-2</v>
      </c>
      <c r="E23" s="196">
        <f>PPCL_NG!J23+PPCL_Spot!J23+GT_NG!J23+GT_Spot!J23+Bawana_NG!J23+Bawana_RLNG!J23+Bawana_Spot!J23</f>
        <v>53.67</v>
      </c>
      <c r="F23" s="196">
        <f>PPCL_NG!Q23+PPCL_Spot!Q23+GT_NG!Q23+GT_Spot!Q23+Bawana_NG!Q23+Bawana_RLNG!Q23+Bawana_Spot!Q23</f>
        <v>53.679169329073488</v>
      </c>
      <c r="G23" s="197">
        <f t="shared" si="1"/>
        <v>-9.169329073486665E-3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24.98</v>
      </c>
      <c r="L23" s="196">
        <f>PPCL_NG!S23+PPCL_Spot!S23+GT_NG!S23+GT_Spot!S23+Bawana_NG!S23+Bawana_RLNG!S23+Bawana_Spot!S23</f>
        <v>24.982108626198084</v>
      </c>
      <c r="M23" s="197">
        <f t="shared" si="3"/>
        <v>-2.1086261980833854E-3</v>
      </c>
      <c r="N23" s="196">
        <f>PPCL_NG!M23+PPCL_Spot!M23+GT_NG!M23+GT_Spot!M23+Bawana_NG!M23+Bawana_RLNG!M23+Bawana_Spot!M23</f>
        <v>65.7</v>
      </c>
      <c r="O23" s="196">
        <f>PPCL_NG!T23+PPCL_Spot!T23+GT_NG!T23+GT_Spot!T23+Bawana_NG!T23+Bawana_RLNG!T23+Bawana_Spot!T23</f>
        <v>65.711970181043668</v>
      </c>
      <c r="P23" s="197">
        <f t="shared" si="4"/>
        <v>-1.1970181043665207E-2</v>
      </c>
      <c r="Q23" s="197">
        <f t="shared" si="5"/>
        <v>-3.9999999999995595E-2</v>
      </c>
    </row>
    <row r="24" spans="1:17">
      <c r="A24" s="33" t="s">
        <v>66</v>
      </c>
      <c r="B24" s="196">
        <f>PPCL_NG!I24+PPCL_Spot!I24+GT_NG!I24+GT_Spot!I24+Bawana_NG!I24+Bawana_RLNG!I24+Bawana_Spot!I24</f>
        <v>300.34000000000003</v>
      </c>
      <c r="C24" s="196">
        <f>PPCL_NG!P24+PPCL_Spot!P24+GT_NG!P24+GT_Spot!P24+Bawana_NG!P24+Bawana_RLNG!P24+Bawana_Spot!P24</f>
        <v>300.35675186368479</v>
      </c>
      <c r="D24" s="197">
        <f t="shared" si="0"/>
        <v>-1.6751863684760337E-2</v>
      </c>
      <c r="E24" s="196">
        <f>PPCL_NG!J24+PPCL_Spot!J24+GT_NG!J24+GT_Spot!J24+Bawana_NG!J24+Bawana_RLNG!J24+Bawana_Spot!J24</f>
        <v>53.67</v>
      </c>
      <c r="F24" s="196">
        <f>PPCL_NG!Q24+PPCL_Spot!Q24+GT_NG!Q24+GT_Spot!Q24+Bawana_NG!Q24+Bawana_RLNG!Q24+Bawana_Spot!Q24</f>
        <v>53.679169329073488</v>
      </c>
      <c r="G24" s="197">
        <f t="shared" si="1"/>
        <v>-9.169329073486665E-3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24.98</v>
      </c>
      <c r="L24" s="196">
        <f>PPCL_NG!S24+PPCL_Spot!S24+GT_NG!S24+GT_Spot!S24+Bawana_NG!S24+Bawana_RLNG!S24+Bawana_Spot!S24</f>
        <v>24.982108626198084</v>
      </c>
      <c r="M24" s="197">
        <f t="shared" si="3"/>
        <v>-2.1086261980833854E-3</v>
      </c>
      <c r="N24" s="196">
        <f>PPCL_NG!M24+PPCL_Spot!M24+GT_NG!M24+GT_Spot!M24+Bawana_NG!M24+Bawana_RLNG!M24+Bawana_Spot!M24</f>
        <v>65.7</v>
      </c>
      <c r="O24" s="196">
        <f>PPCL_NG!T24+PPCL_Spot!T24+GT_NG!T24+GT_Spot!T24+Bawana_NG!T24+Bawana_RLNG!T24+Bawana_Spot!T24</f>
        <v>65.711970181043668</v>
      </c>
      <c r="P24" s="197">
        <f t="shared" si="4"/>
        <v>-1.1970181043665207E-2</v>
      </c>
      <c r="Q24" s="197">
        <f t="shared" si="5"/>
        <v>-3.9999999999995595E-2</v>
      </c>
    </row>
    <row r="25" spans="1:17">
      <c r="A25" s="33" t="s">
        <v>67</v>
      </c>
      <c r="B25" s="196">
        <f>PPCL_NG!I25+PPCL_Spot!I25+GT_NG!I25+GT_Spot!I25+Bawana_NG!I25+Bawana_RLNG!I25+Bawana_Spot!I25</f>
        <v>300.34000000000003</v>
      </c>
      <c r="C25" s="196">
        <f>PPCL_NG!P25+PPCL_Spot!P25+GT_NG!P25+GT_Spot!P25+Bawana_NG!P25+Bawana_RLNG!P25+Bawana_Spot!P25</f>
        <v>300.35675186368479</v>
      </c>
      <c r="D25" s="197">
        <f t="shared" si="0"/>
        <v>-1.6751863684760337E-2</v>
      </c>
      <c r="E25" s="196">
        <f>PPCL_NG!J25+PPCL_Spot!J25+GT_NG!J25+GT_Spot!J25+Bawana_NG!J25+Bawana_RLNG!J25+Bawana_Spot!J25</f>
        <v>53.67</v>
      </c>
      <c r="F25" s="196">
        <f>PPCL_NG!Q25+PPCL_Spot!Q25+GT_NG!Q25+GT_Spot!Q25+Bawana_NG!Q25+Bawana_RLNG!Q25+Bawana_Spot!Q25</f>
        <v>53.679169329073488</v>
      </c>
      <c r="G25" s="197">
        <f t="shared" si="1"/>
        <v>-9.169329073486665E-3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24.98</v>
      </c>
      <c r="L25" s="196">
        <f>PPCL_NG!S25+PPCL_Spot!S25+GT_NG!S25+GT_Spot!S25+Bawana_NG!S25+Bawana_RLNG!S25+Bawana_Spot!S25</f>
        <v>24.982108626198084</v>
      </c>
      <c r="M25" s="197">
        <f t="shared" si="3"/>
        <v>-2.1086261980833854E-3</v>
      </c>
      <c r="N25" s="196">
        <f>PPCL_NG!M25+PPCL_Spot!M25+GT_NG!M25+GT_Spot!M25+Bawana_NG!M25+Bawana_RLNG!M25+Bawana_Spot!M25</f>
        <v>65.7</v>
      </c>
      <c r="O25" s="196">
        <f>PPCL_NG!T25+PPCL_Spot!T25+GT_NG!T25+GT_Spot!T25+Bawana_NG!T25+Bawana_RLNG!T25+Bawana_Spot!T25</f>
        <v>65.711970181043668</v>
      </c>
      <c r="P25" s="197">
        <f t="shared" si="4"/>
        <v>-1.1970181043665207E-2</v>
      </c>
      <c r="Q25" s="197">
        <f t="shared" si="5"/>
        <v>-3.9999999999995595E-2</v>
      </c>
    </row>
    <row r="26" spans="1:17">
      <c r="A26" s="33" t="s">
        <v>68</v>
      </c>
      <c r="B26" s="196">
        <f>PPCL_NG!I26+PPCL_Spot!I26+GT_NG!I26+GT_Spot!I26+Bawana_NG!I26+Bawana_RLNG!I26+Bawana_Spot!I26</f>
        <v>300.34000000000003</v>
      </c>
      <c r="C26" s="196">
        <f>PPCL_NG!P26+PPCL_Spot!P26+GT_NG!P26+GT_Spot!P26+Bawana_NG!P26+Bawana_RLNG!P26+Bawana_Spot!P26</f>
        <v>300.35675186368479</v>
      </c>
      <c r="D26" s="197">
        <f t="shared" si="0"/>
        <v>-1.6751863684760337E-2</v>
      </c>
      <c r="E26" s="196">
        <f>PPCL_NG!J26+PPCL_Spot!J26+GT_NG!J26+GT_Spot!J26+Bawana_NG!J26+Bawana_RLNG!J26+Bawana_Spot!J26</f>
        <v>53.67</v>
      </c>
      <c r="F26" s="196">
        <f>PPCL_NG!Q26+PPCL_Spot!Q26+GT_NG!Q26+GT_Spot!Q26+Bawana_NG!Q26+Bawana_RLNG!Q26+Bawana_Spot!Q26</f>
        <v>53.679169329073488</v>
      </c>
      <c r="G26" s="197">
        <f t="shared" si="1"/>
        <v>-9.169329073486665E-3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24.98</v>
      </c>
      <c r="L26" s="196">
        <f>PPCL_NG!S26+PPCL_Spot!S26+GT_NG!S26+GT_Spot!S26+Bawana_NG!S26+Bawana_RLNG!S26+Bawana_Spot!S26</f>
        <v>24.982108626198084</v>
      </c>
      <c r="M26" s="197">
        <f t="shared" si="3"/>
        <v>-2.1086261980833854E-3</v>
      </c>
      <c r="N26" s="196">
        <f>PPCL_NG!M26+PPCL_Spot!M26+GT_NG!M26+GT_Spot!M26+Bawana_NG!M26+Bawana_RLNG!M26+Bawana_Spot!M26</f>
        <v>65.7</v>
      </c>
      <c r="O26" s="196">
        <f>PPCL_NG!T26+PPCL_Spot!T26+GT_NG!T26+GT_Spot!T26+Bawana_NG!T26+Bawana_RLNG!T26+Bawana_Spot!T26</f>
        <v>65.711970181043668</v>
      </c>
      <c r="P26" s="197">
        <f t="shared" si="4"/>
        <v>-1.1970181043665207E-2</v>
      </c>
      <c r="Q26" s="197">
        <f t="shared" si="5"/>
        <v>-3.9999999999995595E-2</v>
      </c>
    </row>
    <row r="27" spans="1:17">
      <c r="A27" s="33" t="s">
        <v>69</v>
      </c>
      <c r="B27" s="196">
        <f>PPCL_NG!I27+PPCL_Spot!I27+GT_NG!I27+GT_Spot!I27+Bawana_NG!I27+Bawana_RLNG!I27+Bawana_Spot!I27</f>
        <v>297.89</v>
      </c>
      <c r="C27" s="196">
        <f>PPCL_NG!P27+PPCL_Spot!P27+GT_NG!P27+GT_Spot!P27+Bawana_NG!P27+Bawana_RLNG!P27+Bawana_Spot!P27</f>
        <v>297.9067518636848</v>
      </c>
      <c r="D27" s="197">
        <f t="shared" si="0"/>
        <v>-1.6751863684817181E-2</v>
      </c>
      <c r="E27" s="196">
        <f>PPCL_NG!J27+PPCL_Spot!J27+GT_NG!J27+GT_Spot!J27+Bawana_NG!J27+Bawana_RLNG!J27+Bawana_Spot!J27</f>
        <v>53.61</v>
      </c>
      <c r="F27" s="196">
        <f>PPCL_NG!Q27+PPCL_Spot!Q27+GT_NG!Q27+GT_Spot!Q27+Bawana_NG!Q27+Bawana_RLNG!Q27+Bawana_Spot!Q27</f>
        <v>53.619169329073486</v>
      </c>
      <c r="G27" s="197">
        <f t="shared" si="1"/>
        <v>-9.169329073486665E-3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24.98</v>
      </c>
      <c r="L27" s="196">
        <f>PPCL_NG!S27+PPCL_Spot!S27+GT_NG!S27+GT_Spot!S27+Bawana_NG!S27+Bawana_RLNG!S27+Bawana_Spot!S27</f>
        <v>24.982108626198084</v>
      </c>
      <c r="M27" s="197">
        <f t="shared" si="3"/>
        <v>-2.1086261980833854E-3</v>
      </c>
      <c r="N27" s="196">
        <f>PPCL_NG!M27+PPCL_Spot!M27+GT_NG!M27+GT_Spot!M27+Bawana_NG!M27+Bawana_RLNG!M27+Bawana_Spot!M27</f>
        <v>61.24</v>
      </c>
      <c r="O27" s="196">
        <f>PPCL_NG!T27+PPCL_Spot!T27+GT_NG!T27+GT_Spot!T27+Bawana_NG!T27+Bawana_RLNG!T27+Bawana_Spot!T27</f>
        <v>61.25197018104366</v>
      </c>
      <c r="P27" s="197">
        <f t="shared" si="4"/>
        <v>-1.1970181043658101E-2</v>
      </c>
      <c r="Q27" s="197">
        <f t="shared" si="5"/>
        <v>-4.0000000000045333E-2</v>
      </c>
    </row>
    <row r="28" spans="1:17">
      <c r="A28" s="33" t="s">
        <v>70</v>
      </c>
      <c r="B28" s="196">
        <f>PPCL_NG!I28+PPCL_Spot!I28+GT_NG!I28+GT_Spot!I28+Bawana_NG!I28+Bawana_RLNG!I28+Bawana_Spot!I28</f>
        <v>387.89</v>
      </c>
      <c r="C28" s="196">
        <f>PPCL_NG!P28+PPCL_Spot!P28+GT_NG!P28+GT_Spot!P28+Bawana_NG!P28+Bawana_RLNG!P28+Bawana_Spot!P28</f>
        <v>387.9067518636848</v>
      </c>
      <c r="D28" s="197">
        <f t="shared" si="0"/>
        <v>-1.6751863684817181E-2</v>
      </c>
      <c r="E28" s="196">
        <f>PPCL_NG!J28+PPCL_Spot!J28+GT_NG!J28+GT_Spot!J28+Bawana_NG!J28+Bawana_RLNG!J28+Bawana_Spot!J28</f>
        <v>53.61</v>
      </c>
      <c r="F28" s="196">
        <f>PPCL_NG!Q28+PPCL_Spot!Q28+GT_NG!Q28+GT_Spot!Q28+Bawana_NG!Q28+Bawana_RLNG!Q28+Bawana_Spot!Q28</f>
        <v>53.619169329073486</v>
      </c>
      <c r="G28" s="197">
        <f t="shared" si="1"/>
        <v>-9.169329073486665E-3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24.98</v>
      </c>
      <c r="L28" s="196">
        <f>PPCL_NG!S28+PPCL_Spot!S28+GT_NG!S28+GT_Spot!S28+Bawana_NG!S28+Bawana_RLNG!S28+Bawana_Spot!S28</f>
        <v>24.982108626198084</v>
      </c>
      <c r="M28" s="197">
        <f t="shared" si="3"/>
        <v>-2.1086261980833854E-3</v>
      </c>
      <c r="N28" s="196">
        <f>PPCL_NG!M28+PPCL_Spot!M28+GT_NG!M28+GT_Spot!M28+Bawana_NG!M28+Bawana_RLNG!M28+Bawana_Spot!M28</f>
        <v>61.24</v>
      </c>
      <c r="O28" s="196">
        <f>PPCL_NG!T28+PPCL_Spot!T28+GT_NG!T28+GT_Spot!T28+Bawana_NG!T28+Bawana_RLNG!T28+Bawana_Spot!T28</f>
        <v>61.25197018104366</v>
      </c>
      <c r="P28" s="197">
        <f t="shared" si="4"/>
        <v>-1.1970181043658101E-2</v>
      </c>
      <c r="Q28" s="197">
        <f t="shared" si="5"/>
        <v>-4.0000000000045333E-2</v>
      </c>
    </row>
    <row r="29" spans="1:17">
      <c r="A29" s="33" t="s">
        <v>71</v>
      </c>
      <c r="B29" s="196">
        <f>PPCL_NG!I29+PPCL_Spot!I29+GT_NG!I29+GT_Spot!I29+Bawana_NG!I29+Bawana_RLNG!I29+Bawana_Spot!I29</f>
        <v>382.89</v>
      </c>
      <c r="C29" s="196">
        <f>PPCL_NG!P29+PPCL_Spot!P29+GT_NG!P29+GT_Spot!P29+Bawana_NG!P29+Bawana_RLNG!P29+Bawana_Spot!P29</f>
        <v>382.9067518636848</v>
      </c>
      <c r="D29" s="197">
        <f t="shared" si="0"/>
        <v>-1.6751863684817181E-2</v>
      </c>
      <c r="E29" s="196">
        <f>PPCL_NG!J29+PPCL_Spot!J29+GT_NG!J29+GT_Spot!J29+Bawana_NG!J29+Bawana_RLNG!J29+Bawana_Spot!J29</f>
        <v>53.61</v>
      </c>
      <c r="F29" s="196">
        <f>PPCL_NG!Q29+PPCL_Spot!Q29+GT_NG!Q29+GT_Spot!Q29+Bawana_NG!Q29+Bawana_RLNG!Q29+Bawana_Spot!Q29</f>
        <v>53.619169329073486</v>
      </c>
      <c r="G29" s="197">
        <f t="shared" si="1"/>
        <v>-9.169329073486665E-3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24.98</v>
      </c>
      <c r="L29" s="196">
        <f>PPCL_NG!S29+PPCL_Spot!S29+GT_NG!S29+GT_Spot!S29+Bawana_NG!S29+Bawana_RLNG!S29+Bawana_Spot!S29</f>
        <v>24.982108626198084</v>
      </c>
      <c r="M29" s="197">
        <f t="shared" si="3"/>
        <v>-2.1086261980833854E-3</v>
      </c>
      <c r="N29" s="196">
        <f>PPCL_NG!M29+PPCL_Spot!M29+GT_NG!M29+GT_Spot!M29+Bawana_NG!M29+Bawana_RLNG!M29+Bawana_Spot!M29</f>
        <v>61.24</v>
      </c>
      <c r="O29" s="196">
        <f>PPCL_NG!T29+PPCL_Spot!T29+GT_NG!T29+GT_Spot!T29+Bawana_NG!T29+Bawana_RLNG!T29+Bawana_Spot!T29</f>
        <v>61.25197018104366</v>
      </c>
      <c r="P29" s="197">
        <f t="shared" si="4"/>
        <v>-1.1970181043658101E-2</v>
      </c>
      <c r="Q29" s="197">
        <f t="shared" si="5"/>
        <v>-4.0000000000045333E-2</v>
      </c>
    </row>
    <row r="30" spans="1:17">
      <c r="A30" s="33" t="s">
        <v>72</v>
      </c>
      <c r="B30" s="196">
        <f>PPCL_NG!I30+PPCL_Spot!I30+GT_NG!I30+GT_Spot!I30+Bawana_NG!I30+Bawana_RLNG!I30+Bawana_Spot!I30</f>
        <v>399.34000000000003</v>
      </c>
      <c r="C30" s="196">
        <f>PPCL_NG!P30+PPCL_Spot!P30+GT_NG!P30+GT_Spot!P30+Bawana_NG!P30+Bawana_RLNG!P30+Bawana_Spot!P30</f>
        <v>399.35191082218296</v>
      </c>
      <c r="D30" s="197">
        <f t="shared" si="0"/>
        <v>-1.1910822182926495E-2</v>
      </c>
      <c r="E30" s="196">
        <f>PPCL_NG!J30+PPCL_Spot!J30+GT_NG!J30+GT_Spot!J30+Bawana_NG!J30+Bawana_RLNG!J30+Bawana_Spot!J30</f>
        <v>53.61</v>
      </c>
      <c r="F30" s="196">
        <f>PPCL_NG!Q30+PPCL_Spot!Q30+GT_NG!Q30+GT_Spot!Q30+Bawana_NG!Q30+Bawana_RLNG!Q30+Bawana_Spot!Q30</f>
        <v>53.617550973322921</v>
      </c>
      <c r="G30" s="197">
        <f t="shared" si="1"/>
        <v>-7.5509733229210951E-3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5.8397899733870391</v>
      </c>
      <c r="J30" s="197">
        <f t="shared" si="2"/>
        <v>2.1002661296076752E-4</v>
      </c>
      <c r="K30" s="196">
        <f>PPCL_NG!L30+PPCL_Spot!L30+GT_NG!L30+GT_Spot!L30+Bawana_NG!L30+Bawana_RLNG!L30+Bawana_Spot!L30</f>
        <v>24.98</v>
      </c>
      <c r="L30" s="196">
        <f>PPCL_NG!S30+PPCL_Spot!S30+GT_NG!S30+GT_Spot!S30+Bawana_NG!S30+Bawana_RLNG!S30+Bawana_Spot!S30</f>
        <v>24.981281466592243</v>
      </c>
      <c r="M30" s="197">
        <f t="shared" si="3"/>
        <v>-1.2814665922427082E-3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80.859466764514849</v>
      </c>
      <c r="P30" s="197">
        <f t="shared" si="4"/>
        <v>-9.4667645148547308E-3</v>
      </c>
      <c r="Q30" s="197">
        <f t="shared" si="5"/>
        <v>-2.9999999999984261E-2</v>
      </c>
    </row>
    <row r="31" spans="1:17">
      <c r="A31" s="33" t="s">
        <v>73</v>
      </c>
      <c r="B31" s="196">
        <f>PPCL_NG!I31+PPCL_Spot!I31+GT_NG!I31+GT_Spot!I31+Bawana_NG!I31+Bawana_RLNG!I31+Bawana_Spot!I31</f>
        <v>400.34000000000003</v>
      </c>
      <c r="C31" s="196">
        <f>PPCL_NG!P31+PPCL_Spot!P31+GT_NG!P31+GT_Spot!P31+Bawana_NG!P31+Bawana_RLNG!P31+Bawana_Spot!P31</f>
        <v>400.35191082218296</v>
      </c>
      <c r="D31" s="197">
        <f t="shared" si="0"/>
        <v>-1.1910822182926495E-2</v>
      </c>
      <c r="E31" s="196">
        <f>PPCL_NG!J31+PPCL_Spot!J31+GT_NG!J31+GT_Spot!J31+Bawana_NG!J31+Bawana_RLNG!J31+Bawana_Spot!J31</f>
        <v>53.61</v>
      </c>
      <c r="F31" s="196">
        <f>PPCL_NG!Q31+PPCL_Spot!Q31+GT_NG!Q31+GT_Spot!Q31+Bawana_NG!Q31+Bawana_RLNG!Q31+Bawana_Spot!Q31</f>
        <v>53.617550973322921</v>
      </c>
      <c r="G31" s="197">
        <f t="shared" si="1"/>
        <v>-7.5509733229210951E-3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5.8397899733870391</v>
      </c>
      <c r="J31" s="197">
        <f t="shared" si="2"/>
        <v>2.1002661296076752E-4</v>
      </c>
      <c r="K31" s="196">
        <f>PPCL_NG!L31+PPCL_Spot!L31+GT_NG!L31+GT_Spot!L31+Bawana_NG!L31+Bawana_RLNG!L31+Bawana_Spot!L31</f>
        <v>24.98</v>
      </c>
      <c r="L31" s="196">
        <f>PPCL_NG!S31+PPCL_Spot!S31+GT_NG!S31+GT_Spot!S31+Bawana_NG!S31+Bawana_RLNG!S31+Bawana_Spot!S31</f>
        <v>24.981281466592243</v>
      </c>
      <c r="M31" s="197">
        <f t="shared" si="3"/>
        <v>-1.2814665922427082E-3</v>
      </c>
      <c r="N31" s="196">
        <f>PPCL_NG!M31+PPCL_Spot!M31+GT_NG!M31+GT_Spot!M31+Bawana_NG!M31+Bawana_RLNG!M31+Bawana_Spot!M31</f>
        <v>80.849999999999994</v>
      </c>
      <c r="O31" s="196">
        <f>PPCL_NG!T31+PPCL_Spot!T31+GT_NG!T31+GT_Spot!T31+Bawana_NG!T31+Bawana_RLNG!T31+Bawana_Spot!T31</f>
        <v>80.859466764514849</v>
      </c>
      <c r="P31" s="197">
        <f t="shared" si="4"/>
        <v>-9.4667645148547308E-3</v>
      </c>
      <c r="Q31" s="197">
        <f t="shared" si="5"/>
        <v>-2.9999999999984261E-2</v>
      </c>
    </row>
    <row r="32" spans="1:17">
      <c r="A32" s="33" t="s">
        <v>74</v>
      </c>
      <c r="B32" s="196">
        <f>PPCL_NG!I32+PPCL_Spot!I32+GT_NG!I32+GT_Spot!I32+Bawana_NG!I32+Bawana_RLNG!I32+Bawana_Spot!I32</f>
        <v>353.28999999999996</v>
      </c>
      <c r="C32" s="196">
        <f>PPCL_NG!P32+PPCL_Spot!P32+GT_NG!P32+GT_Spot!P32+Bawana_NG!P32+Bawana_RLNG!P32+Bawana_Spot!P32</f>
        <v>353.30207980368687</v>
      </c>
      <c r="D32" s="197">
        <f t="shared" si="0"/>
        <v>-1.2079803686901869E-2</v>
      </c>
      <c r="E32" s="196">
        <f>PPCL_NG!J32+PPCL_Spot!J32+GT_NG!J32+GT_Spot!J32+Bawana_NG!J32+Bawana_RLNG!J32+Bawana_Spot!J32</f>
        <v>63.61</v>
      </c>
      <c r="F32" s="196">
        <f>PPCL_NG!Q32+PPCL_Spot!Q32+GT_NG!Q32+GT_Spot!Q32+Bawana_NG!Q32+Bawana_RLNG!Q32+Bawana_Spot!Q32</f>
        <v>63.617259673158756</v>
      </c>
      <c r="G32" s="197">
        <f t="shared" si="1"/>
        <v>-7.259673158756641E-3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5.8397972292628726</v>
      </c>
      <c r="J32" s="197">
        <f t="shared" si="2"/>
        <v>2.027707371272669E-4</v>
      </c>
      <c r="K32" s="196">
        <f>PPCL_NG!L32+PPCL_Spot!L32+GT_NG!L32+GT_Spot!L32+Bawana_NG!L32+Bawana_RLNG!L32+Bawana_Spot!L32</f>
        <v>24.98</v>
      </c>
      <c r="L32" s="196">
        <f>PPCL_NG!S32+PPCL_Spot!S32+GT_NG!S32+GT_Spot!S32+Bawana_NG!S32+Bawana_RLNG!S32+Bawana_Spot!S32</f>
        <v>24.981310042815561</v>
      </c>
      <c r="M32" s="197">
        <f t="shared" si="3"/>
        <v>-1.3100428155610189E-3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80.859553251075951</v>
      </c>
      <c r="P32" s="197">
        <f t="shared" si="4"/>
        <v>-9.5532510759568368E-3</v>
      </c>
      <c r="Q32" s="197">
        <f t="shared" si="5"/>
        <v>-3.0000000000049099E-2</v>
      </c>
    </row>
    <row r="33" spans="1:17">
      <c r="A33" s="33" t="s">
        <v>75</v>
      </c>
      <c r="B33" s="196">
        <f>PPCL_NG!I33+PPCL_Spot!I33+GT_NG!I33+GT_Spot!I33+Bawana_NG!I33+Bawana_RLNG!I33+Bawana_Spot!I33</f>
        <v>353.29</v>
      </c>
      <c r="C33" s="196">
        <f>PPCL_NG!P33+PPCL_Spot!P33+GT_NG!P33+GT_Spot!P33+Bawana_NG!P33+Bawana_RLNG!P33+Bawana_Spot!P33</f>
        <v>353.30274577017281</v>
      </c>
      <c r="D33" s="197">
        <f t="shared" si="0"/>
        <v>-1.2745770172784887E-2</v>
      </c>
      <c r="E33" s="196">
        <f>PPCL_NG!J33+PPCL_Spot!J33+GT_NG!J33+GT_Spot!J33+Bawana_NG!J33+Bawana_RLNG!J33+Bawana_Spot!J33</f>
        <v>63.61</v>
      </c>
      <c r="F33" s="196">
        <f>PPCL_NG!Q33+PPCL_Spot!Q33+GT_NG!Q33+GT_Spot!Q33+Bawana_NG!Q33+Bawana_RLNG!Q33+Bawana_Spot!Q33</f>
        <v>63.617020975493546</v>
      </c>
      <c r="G33" s="197">
        <f t="shared" si="1"/>
        <v>-7.0209754935461888E-3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24.98</v>
      </c>
      <c r="L33" s="196">
        <f>PPCL_NG!S33+PPCL_Spot!S33+GT_NG!S33+GT_Spot!S33+Bawana_NG!S33+Bawana_RLNG!S33+Bawana_Spot!S33</f>
        <v>24.98121022379193</v>
      </c>
      <c r="M33" s="197">
        <f t="shared" si="3"/>
        <v>-1.2102237919293657E-3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80.859251146630939</v>
      </c>
      <c r="P33" s="197">
        <f t="shared" si="4"/>
        <v>-9.2511466309446178E-3</v>
      </c>
      <c r="Q33" s="197">
        <f t="shared" si="5"/>
        <v>-2.9999999999989591E-2</v>
      </c>
    </row>
    <row r="34" spans="1:17">
      <c r="A34" s="33" t="s">
        <v>76</v>
      </c>
      <c r="B34" s="196">
        <f>PPCL_NG!I34+PPCL_Spot!I34+GT_NG!I34+GT_Spot!I34+Bawana_NG!I34+Bawana_RLNG!I34+Bawana_Spot!I34</f>
        <v>357.29</v>
      </c>
      <c r="C34" s="196">
        <f>PPCL_NG!P34+PPCL_Spot!P34+GT_NG!P34+GT_Spot!P34+Bawana_NG!P34+Bawana_RLNG!P34+Bawana_Spot!P34</f>
        <v>357.30274577017281</v>
      </c>
      <c r="D34" s="197">
        <f t="shared" si="0"/>
        <v>-1.2745770172784887E-2</v>
      </c>
      <c r="E34" s="196">
        <f>PPCL_NG!J34+PPCL_Spot!J34+GT_NG!J34+GT_Spot!J34+Bawana_NG!J34+Bawana_RLNG!J34+Bawana_Spot!J34</f>
        <v>63.61</v>
      </c>
      <c r="F34" s="196">
        <f>PPCL_NG!Q34+PPCL_Spot!Q34+GT_NG!Q34+GT_Spot!Q34+Bawana_NG!Q34+Bawana_RLNG!Q34+Bawana_Spot!Q34</f>
        <v>63.617020975493546</v>
      </c>
      <c r="G34" s="197">
        <f t="shared" si="1"/>
        <v>-7.0209754935461888E-3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24.98</v>
      </c>
      <c r="L34" s="196">
        <f>PPCL_NG!S34+PPCL_Spot!S34+GT_NG!S34+GT_Spot!S34+Bawana_NG!S34+Bawana_RLNG!S34+Bawana_Spot!S34</f>
        <v>24.98121022379193</v>
      </c>
      <c r="M34" s="197">
        <f t="shared" si="3"/>
        <v>-1.2102237919293657E-3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80.859251146630939</v>
      </c>
      <c r="P34" s="197">
        <f t="shared" si="4"/>
        <v>-9.2511466309446178E-3</v>
      </c>
      <c r="Q34" s="197">
        <f t="shared" si="5"/>
        <v>-2.9999999999989591E-2</v>
      </c>
    </row>
    <row r="35" spans="1:17">
      <c r="A35" s="33" t="s">
        <v>77</v>
      </c>
      <c r="B35" s="196">
        <f>PPCL_NG!I35+PPCL_Spot!I35+GT_NG!I35+GT_Spot!I35+Bawana_NG!I35+Bawana_RLNG!I35+Bawana_Spot!I35</f>
        <v>317.29000000000002</v>
      </c>
      <c r="C35" s="196">
        <f>PPCL_NG!P35+PPCL_Spot!P35+GT_NG!P35+GT_Spot!P35+Bawana_NG!P35+Bawana_RLNG!P35+Bawana_Spot!P35</f>
        <v>317.30274577017281</v>
      </c>
      <c r="D35" s="197">
        <f t="shared" si="0"/>
        <v>-1.2745770172784887E-2</v>
      </c>
      <c r="E35" s="196">
        <f>PPCL_NG!J35+PPCL_Spot!J35+GT_NG!J35+GT_Spot!J35+Bawana_NG!J35+Bawana_RLNG!J35+Bawana_Spot!J35</f>
        <v>63.61</v>
      </c>
      <c r="F35" s="196">
        <f>PPCL_NG!Q35+PPCL_Spot!Q35+GT_NG!Q35+GT_Spot!Q35+Bawana_NG!Q35+Bawana_RLNG!Q35+Bawana_Spot!Q35</f>
        <v>63.617020975493546</v>
      </c>
      <c r="G35" s="197">
        <f t="shared" si="1"/>
        <v>-7.0209754935461888E-3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24.98</v>
      </c>
      <c r="L35" s="196">
        <f>PPCL_NG!S35+PPCL_Spot!S35+GT_NG!S35+GT_Spot!S35+Bawana_NG!S35+Bawana_RLNG!S35+Bawana_Spot!S35</f>
        <v>24.98121022379193</v>
      </c>
      <c r="M35" s="197">
        <f t="shared" si="3"/>
        <v>-1.2102237919293657E-3</v>
      </c>
      <c r="N35" s="196">
        <f>PPCL_NG!M35+PPCL_Spot!M35+GT_NG!M35+GT_Spot!M35+Bawana_NG!M35+Bawana_RLNG!M35+Bawana_Spot!M35</f>
        <v>80.849999999999994</v>
      </c>
      <c r="O35" s="196">
        <f>PPCL_NG!T35+PPCL_Spot!T35+GT_NG!T35+GT_Spot!T35+Bawana_NG!T35+Bawana_RLNG!T35+Bawana_Spot!T35</f>
        <v>80.859251146630939</v>
      </c>
      <c r="P35" s="197">
        <f t="shared" si="4"/>
        <v>-9.2511466309446178E-3</v>
      </c>
      <c r="Q35" s="197">
        <f t="shared" si="5"/>
        <v>-2.9999999999989591E-2</v>
      </c>
    </row>
    <row r="36" spans="1:17">
      <c r="A36" s="33" t="s">
        <v>78</v>
      </c>
      <c r="B36" s="196">
        <f>PPCL_NG!I36+PPCL_Spot!I36+GT_NG!I36+GT_Spot!I36+Bawana_NG!I36+Bawana_RLNG!I36+Bawana_Spot!I36</f>
        <v>322.29000000000002</v>
      </c>
      <c r="C36" s="196">
        <f>PPCL_NG!P36+PPCL_Spot!P36+GT_NG!P36+GT_Spot!P36+Bawana_NG!P36+Bawana_RLNG!P36+Bawana_Spot!P36</f>
        <v>322.30274577017281</v>
      </c>
      <c r="D36" s="197">
        <f t="shared" si="0"/>
        <v>-1.2745770172784887E-2</v>
      </c>
      <c r="E36" s="196">
        <f>PPCL_NG!J36+PPCL_Spot!J36+GT_NG!J36+GT_Spot!J36+Bawana_NG!J36+Bawana_RLNG!J36+Bawana_Spot!J36</f>
        <v>63.61</v>
      </c>
      <c r="F36" s="196">
        <f>PPCL_NG!Q36+PPCL_Spot!Q36+GT_NG!Q36+GT_Spot!Q36+Bawana_NG!Q36+Bawana_RLNG!Q36+Bawana_Spot!Q36</f>
        <v>63.617020975493546</v>
      </c>
      <c r="G36" s="197">
        <f t="shared" si="1"/>
        <v>-7.0209754935461888E-3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24.98</v>
      </c>
      <c r="L36" s="196">
        <f>PPCL_NG!S36+PPCL_Spot!S36+GT_NG!S36+GT_Spot!S36+Bawana_NG!S36+Bawana_RLNG!S36+Bawana_Spot!S36</f>
        <v>24.98121022379193</v>
      </c>
      <c r="M36" s="197">
        <f t="shared" si="3"/>
        <v>-1.2102237919293657E-3</v>
      </c>
      <c r="N36" s="196">
        <f>PPCL_NG!M36+PPCL_Spot!M36+GT_NG!M36+GT_Spot!M36+Bawana_NG!M36+Bawana_RLNG!M36+Bawana_Spot!M36</f>
        <v>80.849999999999994</v>
      </c>
      <c r="O36" s="196">
        <f>PPCL_NG!T36+PPCL_Spot!T36+GT_NG!T36+GT_Spot!T36+Bawana_NG!T36+Bawana_RLNG!T36+Bawana_Spot!T36</f>
        <v>80.859251146630939</v>
      </c>
      <c r="P36" s="197">
        <f t="shared" si="4"/>
        <v>-9.2511466309446178E-3</v>
      </c>
      <c r="Q36" s="197">
        <f t="shared" si="5"/>
        <v>-2.9999999999989591E-2</v>
      </c>
    </row>
    <row r="37" spans="1:17">
      <c r="A37" s="33" t="s">
        <v>79</v>
      </c>
      <c r="B37" s="196">
        <f>PPCL_NG!I37+PPCL_Spot!I37+GT_NG!I37+GT_Spot!I37+Bawana_NG!I37+Bawana_RLNG!I37+Bawana_Spot!I37</f>
        <v>324.28999999999996</v>
      </c>
      <c r="C37" s="196">
        <f>PPCL_NG!P37+PPCL_Spot!P37+GT_NG!P37+GT_Spot!P37+Bawana_NG!P37+Bawana_RLNG!P37+Bawana_Spot!P37</f>
        <v>324.30235516043103</v>
      </c>
      <c r="D37" s="197">
        <f t="shared" si="0"/>
        <v>-1.2355160431070544E-2</v>
      </c>
      <c r="E37" s="196">
        <f>PPCL_NG!J37+PPCL_Spot!J37+GT_NG!J37+GT_Spot!J37+Bawana_NG!J37+Bawana_RLNG!J37+Bawana_Spot!J37</f>
        <v>53.61</v>
      </c>
      <c r="F37" s="196">
        <f>PPCL_NG!Q37+PPCL_Spot!Q37+GT_NG!Q37+GT_Spot!Q37+Bawana_NG!Q37+Bawana_RLNG!Q37+Bawana_Spot!Q37</f>
        <v>53.617411585235359</v>
      </c>
      <c r="G37" s="197">
        <f t="shared" si="1"/>
        <v>-7.4115852353600076E-3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24.98</v>
      </c>
      <c r="L37" s="196">
        <f>PPCL_NG!S37+PPCL_Spot!S37+GT_NG!S37+GT_Spot!S37+Bawana_NG!S37+Bawana_RLNG!S37+Bawana_Spot!S37</f>
        <v>24.98121022379193</v>
      </c>
      <c r="M37" s="197">
        <f t="shared" si="3"/>
        <v>-1.2102237919293657E-3</v>
      </c>
      <c r="N37" s="196">
        <f>PPCL_NG!M37+PPCL_Spot!M37+GT_NG!M37+GT_Spot!M37+Bawana_NG!M37+Bawana_RLNG!M37+Bawana_Spot!M37</f>
        <v>80.849999999999994</v>
      </c>
      <c r="O37" s="196">
        <f>PPCL_NG!T37+PPCL_Spot!T37+GT_NG!T37+GT_Spot!T37+Bawana_NG!T37+Bawana_RLNG!T37+Bawana_Spot!T37</f>
        <v>80.859251146630939</v>
      </c>
      <c r="P37" s="197">
        <f t="shared" si="4"/>
        <v>-9.2511466309446178E-3</v>
      </c>
      <c r="Q37" s="197">
        <f t="shared" si="5"/>
        <v>-3.0000000000089067E-2</v>
      </c>
    </row>
    <row r="38" spans="1:17">
      <c r="A38" s="33" t="s">
        <v>80</v>
      </c>
      <c r="B38" s="196">
        <f>PPCL_NG!I38+PPCL_Spot!I38+GT_NG!I38+GT_Spot!I38+Bawana_NG!I38+Bawana_RLNG!I38+Bawana_Spot!I38</f>
        <v>354.28999999999996</v>
      </c>
      <c r="C38" s="196">
        <f>PPCL_NG!P38+PPCL_Spot!P38+GT_NG!P38+GT_Spot!P38+Bawana_NG!P38+Bawana_RLNG!P38+Bawana_Spot!P38</f>
        <v>354.30235516043103</v>
      </c>
      <c r="D38" s="197">
        <f t="shared" si="0"/>
        <v>-1.2355160431070544E-2</v>
      </c>
      <c r="E38" s="196">
        <f>PPCL_NG!J38+PPCL_Spot!J38+GT_NG!J38+GT_Spot!J38+Bawana_NG!J38+Bawana_RLNG!J38+Bawana_Spot!J38</f>
        <v>53.61</v>
      </c>
      <c r="F38" s="196">
        <f>PPCL_NG!Q38+PPCL_Spot!Q38+GT_NG!Q38+GT_Spot!Q38+Bawana_NG!Q38+Bawana_RLNG!Q38+Bawana_Spot!Q38</f>
        <v>53.617411585235359</v>
      </c>
      <c r="G38" s="197">
        <f t="shared" si="1"/>
        <v>-7.4115852353600076E-3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24.98</v>
      </c>
      <c r="L38" s="196">
        <f>PPCL_NG!S38+PPCL_Spot!S38+GT_NG!S38+GT_Spot!S38+Bawana_NG!S38+Bawana_RLNG!S38+Bawana_Spot!S38</f>
        <v>24.98121022379193</v>
      </c>
      <c r="M38" s="197">
        <f t="shared" si="3"/>
        <v>-1.2102237919293657E-3</v>
      </c>
      <c r="N38" s="196">
        <f>PPCL_NG!M38+PPCL_Spot!M38+GT_NG!M38+GT_Spot!M38+Bawana_NG!M38+Bawana_RLNG!M38+Bawana_Spot!M38</f>
        <v>80.849999999999994</v>
      </c>
      <c r="O38" s="196">
        <f>PPCL_NG!T38+PPCL_Spot!T38+GT_NG!T38+GT_Spot!T38+Bawana_NG!T38+Bawana_RLNG!T38+Bawana_Spot!T38</f>
        <v>80.859251146630939</v>
      </c>
      <c r="P38" s="197">
        <f t="shared" si="4"/>
        <v>-9.2511466309446178E-3</v>
      </c>
      <c r="Q38" s="197">
        <f t="shared" si="5"/>
        <v>-3.0000000000089067E-2</v>
      </c>
    </row>
    <row r="39" spans="1:17">
      <c r="A39" s="33" t="s">
        <v>81</v>
      </c>
      <c r="B39" s="196">
        <f>PPCL_NG!I39+PPCL_Spot!I39+GT_NG!I39+GT_Spot!I39+Bawana_NG!I39+Bawana_RLNG!I39+Bawana_Spot!I39</f>
        <v>374.28999999999996</v>
      </c>
      <c r="C39" s="196">
        <f>PPCL_NG!P39+PPCL_Spot!P39+GT_NG!P39+GT_Spot!P39+Bawana_NG!P39+Bawana_RLNG!P39+Bawana_Spot!P39</f>
        <v>374.17671618279519</v>
      </c>
      <c r="D39" s="197">
        <f t="shared" si="0"/>
        <v>0.1132838172047741</v>
      </c>
      <c r="E39" s="196">
        <f>PPCL_NG!J39+PPCL_Spot!J39+GT_NG!J39+GT_Spot!J39+Bawana_NG!J39+Bawana_RLNG!J39+Bawana_Spot!J39</f>
        <v>53.61</v>
      </c>
      <c r="F39" s="196">
        <f>PPCL_NG!Q39+PPCL_Spot!Q39+GT_NG!Q39+GT_Spot!Q39+Bawana_NG!Q39+Bawana_RLNG!Q39+Bawana_Spot!Q39</f>
        <v>53.548641617184238</v>
      </c>
      <c r="G39" s="197">
        <f t="shared" si="1"/>
        <v>6.1358382815761559E-2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24.98</v>
      </c>
      <c r="L39" s="196">
        <f>PPCL_NG!S39+PPCL_Spot!S39+GT_NG!S39+GT_Spot!S39+Bawana_NG!S39+Bawana_RLNG!S39+Bawana_Spot!S39</f>
        <v>24.965395527306306</v>
      </c>
      <c r="M39" s="197">
        <f t="shared" si="3"/>
        <v>1.4604472693694248E-2</v>
      </c>
      <c r="N39" s="196">
        <f>PPCL_NG!M39+PPCL_Spot!M39+GT_NG!M39+GT_Spot!M39+Bawana_NG!M39+Bawana_RLNG!M39+Bawana_Spot!M39</f>
        <v>80.849999999999994</v>
      </c>
      <c r="O39" s="196">
        <f>PPCL_NG!T39+PPCL_Spot!T39+GT_NG!T39+GT_Spot!T39+Bawana_NG!T39+Bawana_RLNG!T39+Bawana_Spot!T39</f>
        <v>80.769474788803464</v>
      </c>
      <c r="P39" s="197">
        <f t="shared" si="4"/>
        <v>8.0525211196530222E-2</v>
      </c>
      <c r="Q39" s="197">
        <f t="shared" si="5"/>
        <v>0.26999999999997559</v>
      </c>
    </row>
    <row r="40" spans="1:17">
      <c r="A40" s="33" t="s">
        <v>82</v>
      </c>
      <c r="B40" s="196">
        <f>PPCL_NG!I40+PPCL_Spot!I40+GT_NG!I40+GT_Spot!I40+Bawana_NG!I40+Bawana_RLNG!I40+Bawana_Spot!I40</f>
        <v>377.28999999999996</v>
      </c>
      <c r="C40" s="196">
        <f>PPCL_NG!P40+PPCL_Spot!P40+GT_NG!P40+GT_Spot!P40+Bawana_NG!P40+Bawana_RLNG!P40+Bawana_Spot!P40</f>
        <v>377.17671618279519</v>
      </c>
      <c r="D40" s="197">
        <f t="shared" si="0"/>
        <v>0.1132838172047741</v>
      </c>
      <c r="E40" s="196">
        <f>PPCL_NG!J40+PPCL_Spot!J40+GT_NG!J40+GT_Spot!J40+Bawana_NG!J40+Bawana_RLNG!J40+Bawana_Spot!J40</f>
        <v>53.61</v>
      </c>
      <c r="F40" s="196">
        <f>PPCL_NG!Q40+PPCL_Spot!Q40+GT_NG!Q40+GT_Spot!Q40+Bawana_NG!Q40+Bawana_RLNG!Q40+Bawana_Spot!Q40</f>
        <v>53.548641617184238</v>
      </c>
      <c r="G40" s="197">
        <f t="shared" si="1"/>
        <v>6.1358382815761559E-2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24.98</v>
      </c>
      <c r="L40" s="196">
        <f>PPCL_NG!S40+PPCL_Spot!S40+GT_NG!S40+GT_Spot!S40+Bawana_NG!S40+Bawana_RLNG!S40+Bawana_Spot!S40</f>
        <v>24.965395527306306</v>
      </c>
      <c r="M40" s="197">
        <f t="shared" si="3"/>
        <v>1.4604472693694248E-2</v>
      </c>
      <c r="N40" s="196">
        <f>PPCL_NG!M40+PPCL_Spot!M40+GT_NG!M40+GT_Spot!M40+Bawana_NG!M40+Bawana_RLNG!M40+Bawana_Spot!M40</f>
        <v>80.849999999999994</v>
      </c>
      <c r="O40" s="196">
        <f>PPCL_NG!T40+PPCL_Spot!T40+GT_NG!T40+GT_Spot!T40+Bawana_NG!T40+Bawana_RLNG!T40+Bawana_Spot!T40</f>
        <v>80.769474788803464</v>
      </c>
      <c r="P40" s="197">
        <f t="shared" si="4"/>
        <v>8.0525211196530222E-2</v>
      </c>
      <c r="Q40" s="197">
        <f t="shared" si="5"/>
        <v>0.26999999999997559</v>
      </c>
    </row>
    <row r="41" spans="1:17">
      <c r="A41" s="33" t="s">
        <v>83</v>
      </c>
      <c r="B41" s="196">
        <f>PPCL_NG!I41+PPCL_Spot!I41+GT_NG!I41+GT_Spot!I41+Bawana_NG!I41+Bawana_RLNG!I41+Bawana_Spot!I41</f>
        <v>388.28999999999996</v>
      </c>
      <c r="C41" s="196">
        <f>PPCL_NG!P41+PPCL_Spot!P41+GT_NG!P41+GT_Spot!P41+Bawana_NG!P41+Bawana_RLNG!P41+Bawana_Spot!P41</f>
        <v>388.17671618279519</v>
      </c>
      <c r="D41" s="197">
        <f t="shared" si="0"/>
        <v>0.1132838172047741</v>
      </c>
      <c r="E41" s="196">
        <f>PPCL_NG!J41+PPCL_Spot!J41+GT_NG!J41+GT_Spot!J41+Bawana_NG!J41+Bawana_RLNG!J41+Bawana_Spot!J41</f>
        <v>53.61</v>
      </c>
      <c r="F41" s="196">
        <f>PPCL_NG!Q41+PPCL_Spot!Q41+GT_NG!Q41+GT_Spot!Q41+Bawana_NG!Q41+Bawana_RLNG!Q41+Bawana_Spot!Q41</f>
        <v>53.548641617184238</v>
      </c>
      <c r="G41" s="197">
        <f t="shared" si="1"/>
        <v>6.1358382815761559E-2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24.98</v>
      </c>
      <c r="L41" s="196">
        <f>PPCL_NG!S41+PPCL_Spot!S41+GT_NG!S41+GT_Spot!S41+Bawana_NG!S41+Bawana_RLNG!S41+Bawana_Spot!S41</f>
        <v>24.965395527306306</v>
      </c>
      <c r="M41" s="197">
        <f t="shared" si="3"/>
        <v>1.4604472693694248E-2</v>
      </c>
      <c r="N41" s="196">
        <f>PPCL_NG!M41+PPCL_Spot!M41+GT_NG!M41+GT_Spot!M41+Bawana_NG!M41+Bawana_RLNG!M41+Bawana_Spot!M41</f>
        <v>80.849999999999994</v>
      </c>
      <c r="O41" s="196">
        <f>PPCL_NG!T41+PPCL_Spot!T41+GT_NG!T41+GT_Spot!T41+Bawana_NG!T41+Bawana_RLNG!T41+Bawana_Spot!T41</f>
        <v>80.769474788803464</v>
      </c>
      <c r="P41" s="197">
        <f t="shared" si="4"/>
        <v>8.0525211196530222E-2</v>
      </c>
      <c r="Q41" s="197">
        <f t="shared" si="5"/>
        <v>0.26999999999997559</v>
      </c>
    </row>
    <row r="42" spans="1:17">
      <c r="A42" s="33" t="s">
        <v>84</v>
      </c>
      <c r="B42" s="196">
        <f>PPCL_NG!I42+PPCL_Spot!I42+GT_NG!I42+GT_Spot!I42+Bawana_NG!I42+Bawana_RLNG!I42+Bawana_Spot!I42</f>
        <v>390.28999999999996</v>
      </c>
      <c r="C42" s="196">
        <f>PPCL_NG!P42+PPCL_Spot!P42+GT_NG!P42+GT_Spot!P42+Bawana_NG!P42+Bawana_RLNG!P42+Bawana_Spot!P42</f>
        <v>390.17671618279519</v>
      </c>
      <c r="D42" s="197">
        <f t="shared" si="0"/>
        <v>0.1132838172047741</v>
      </c>
      <c r="E42" s="196">
        <f>PPCL_NG!J42+PPCL_Spot!J42+GT_NG!J42+GT_Spot!J42+Bawana_NG!J42+Bawana_RLNG!J42+Bawana_Spot!J42</f>
        <v>53.61</v>
      </c>
      <c r="F42" s="196">
        <f>PPCL_NG!Q42+PPCL_Spot!Q42+GT_NG!Q42+GT_Spot!Q42+Bawana_NG!Q42+Bawana_RLNG!Q42+Bawana_Spot!Q42</f>
        <v>53.548641617184238</v>
      </c>
      <c r="G42" s="197">
        <f t="shared" si="1"/>
        <v>6.1358382815761559E-2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24.98</v>
      </c>
      <c r="L42" s="196">
        <f>PPCL_NG!S42+PPCL_Spot!S42+GT_NG!S42+GT_Spot!S42+Bawana_NG!S42+Bawana_RLNG!S42+Bawana_Spot!S42</f>
        <v>24.965395527306306</v>
      </c>
      <c r="M42" s="197">
        <f t="shared" si="3"/>
        <v>1.4604472693694248E-2</v>
      </c>
      <c r="N42" s="196">
        <f>PPCL_NG!M42+PPCL_Spot!M42+GT_NG!M42+GT_Spot!M42+Bawana_NG!M42+Bawana_RLNG!M42+Bawana_Spot!M42</f>
        <v>80.849999999999994</v>
      </c>
      <c r="O42" s="196">
        <f>PPCL_NG!T42+PPCL_Spot!T42+GT_NG!T42+GT_Spot!T42+Bawana_NG!T42+Bawana_RLNG!T42+Bawana_Spot!T42</f>
        <v>80.769474788803464</v>
      </c>
      <c r="P42" s="197">
        <f t="shared" si="4"/>
        <v>8.0525211196530222E-2</v>
      </c>
      <c r="Q42" s="197">
        <f t="shared" si="5"/>
        <v>0.26999999999997559</v>
      </c>
    </row>
    <row r="43" spans="1:17">
      <c r="A43" s="33" t="s">
        <v>85</v>
      </c>
      <c r="B43" s="196">
        <f>PPCL_NG!I43+PPCL_Spot!I43+GT_NG!I43+GT_Spot!I43+Bawana_NG!I43+Bawana_RLNG!I43+Bawana_Spot!I43</f>
        <v>347.28999999999996</v>
      </c>
      <c r="C43" s="196">
        <f>PPCL_NG!P43+PPCL_Spot!P43+GT_NG!P43+GT_Spot!P43+Bawana_NG!P43+Bawana_RLNG!P43+Bawana_Spot!P43</f>
        <v>347.17671618279519</v>
      </c>
      <c r="D43" s="197">
        <f t="shared" si="0"/>
        <v>0.1132838172047741</v>
      </c>
      <c r="E43" s="196">
        <f>PPCL_NG!J43+PPCL_Spot!J43+GT_NG!J43+GT_Spot!J43+Bawana_NG!J43+Bawana_RLNG!J43+Bawana_Spot!J43</f>
        <v>53.61</v>
      </c>
      <c r="F43" s="196">
        <f>PPCL_NG!Q43+PPCL_Spot!Q43+GT_NG!Q43+GT_Spot!Q43+Bawana_NG!Q43+Bawana_RLNG!Q43+Bawana_Spot!Q43</f>
        <v>53.548641617184238</v>
      </c>
      <c r="G43" s="197">
        <f t="shared" si="1"/>
        <v>6.1358382815761559E-2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24.98</v>
      </c>
      <c r="L43" s="196">
        <f>PPCL_NG!S43+PPCL_Spot!S43+GT_NG!S43+GT_Spot!S43+Bawana_NG!S43+Bawana_RLNG!S43+Bawana_Spot!S43</f>
        <v>24.965395527306306</v>
      </c>
      <c r="M43" s="197">
        <f t="shared" si="3"/>
        <v>1.4604472693694248E-2</v>
      </c>
      <c r="N43" s="196">
        <f>PPCL_NG!M43+PPCL_Spot!M43+GT_NG!M43+GT_Spot!M43+Bawana_NG!M43+Bawana_RLNG!M43+Bawana_Spot!M43</f>
        <v>80.849999999999994</v>
      </c>
      <c r="O43" s="196">
        <f>PPCL_NG!T43+PPCL_Spot!T43+GT_NG!T43+GT_Spot!T43+Bawana_NG!T43+Bawana_RLNG!T43+Bawana_Spot!T43</f>
        <v>80.769474788803464</v>
      </c>
      <c r="P43" s="197">
        <f t="shared" si="4"/>
        <v>8.0525211196530222E-2</v>
      </c>
      <c r="Q43" s="197">
        <f t="shared" si="5"/>
        <v>0.26999999999997559</v>
      </c>
    </row>
    <row r="44" spans="1:17">
      <c r="A44" s="33" t="s">
        <v>86</v>
      </c>
      <c r="B44" s="196">
        <f>PPCL_NG!I44+PPCL_Spot!I44+GT_NG!I44+GT_Spot!I44+Bawana_NG!I44+Bawana_RLNG!I44+Bawana_Spot!I44</f>
        <v>344.14</v>
      </c>
      <c r="C44" s="196">
        <f>PPCL_NG!P44+PPCL_Spot!P44+GT_NG!P44+GT_Spot!P44+Bawana_NG!P44+Bawana_RLNG!P44+Bawana_Spot!P44</f>
        <v>344.84902286929969</v>
      </c>
      <c r="D44" s="197">
        <f t="shared" si="0"/>
        <v>-0.7090228692997016</v>
      </c>
      <c r="E44" s="196">
        <f>PPCL_NG!J44+PPCL_Spot!J44+GT_NG!J44+GT_Spot!J44+Bawana_NG!J44+Bawana_RLNG!J44+Bawana_Spot!J44</f>
        <v>53</v>
      </c>
      <c r="F44" s="196">
        <f>PPCL_NG!Q44+PPCL_Spot!Q44+GT_NG!Q44+GT_Spot!Q44+Bawana_NG!Q44+Bawana_RLNG!Q44+Bawana_Spot!Q44</f>
        <v>53.389693324778293</v>
      </c>
      <c r="G44" s="197">
        <f t="shared" si="1"/>
        <v>-0.38969332477829255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24.98</v>
      </c>
      <c r="L44" s="196">
        <f>PPCL_NG!S44+PPCL_Spot!S44+GT_NG!S44+GT_Spot!S44+Bawana_NG!S44+Bawana_RLNG!S44+Bawana_Spot!S44</f>
        <v>25.075985737076412</v>
      </c>
      <c r="M44" s="197">
        <f t="shared" si="3"/>
        <v>-9.5985737076411226E-2</v>
      </c>
      <c r="N44" s="196">
        <f>PPCL_NG!M44+PPCL_Spot!M44+GT_NG!M44+GT_Spot!M44+Bawana_NG!M44+Bawana_RLNG!M44+Bawana_Spot!M44</f>
        <v>80.61</v>
      </c>
      <c r="O44" s="196">
        <f>PPCL_NG!T44+PPCL_Spot!T44+GT_NG!T44+GT_Spot!T44+Bawana_NG!T44+Bawana_RLNG!T44+Bawana_Spot!T44</f>
        <v>81.145526184934852</v>
      </c>
      <c r="P44" s="197">
        <f t="shared" si="4"/>
        <v>-0.53552618493485227</v>
      </c>
      <c r="Q44" s="197">
        <f t="shared" si="5"/>
        <v>-1.7300000000000422</v>
      </c>
    </row>
    <row r="45" spans="1:17">
      <c r="A45" s="33" t="s">
        <v>87</v>
      </c>
      <c r="B45" s="196">
        <f>PPCL_NG!I45+PPCL_Spot!I45+GT_NG!I45+GT_Spot!I45+Bawana_NG!I45+Bawana_RLNG!I45+Bawana_Spot!I45</f>
        <v>353.19000000000005</v>
      </c>
      <c r="C45" s="196">
        <f>PPCL_NG!P45+PPCL_Spot!P45+GT_NG!P45+GT_Spot!P45+Bawana_NG!P45+Bawana_RLNG!P45+Bawana_Spot!P45</f>
        <v>353.90341957255345</v>
      </c>
      <c r="D45" s="197">
        <f t="shared" si="0"/>
        <v>-0.71341957255339139</v>
      </c>
      <c r="E45" s="196">
        <f>PPCL_NG!J45+PPCL_Spot!J45+GT_NG!J45+GT_Spot!J45+Bawana_NG!J45+Bawana_RLNG!J45+Bawana_Spot!J45</f>
        <v>53.06</v>
      </c>
      <c r="F45" s="196">
        <f>PPCL_NG!Q45+PPCL_Spot!Q45+GT_NG!Q45+GT_Spot!Q45+Bawana_NG!Q45+Bawana_RLNG!Q45+Bawana_Spot!Q45</f>
        <v>53.451451068616421</v>
      </c>
      <c r="G45" s="197">
        <f t="shared" si="1"/>
        <v>-0.39145106861641921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5.84</v>
      </c>
      <c r="J45" s="197">
        <f t="shared" si="2"/>
        <v>0</v>
      </c>
      <c r="K45" s="196">
        <f>PPCL_NG!L45+PPCL_Spot!L45+GT_NG!L45+GT_Spot!L45+Bawana_NG!L45+Bawana_RLNG!L45+Bawana_Spot!L45</f>
        <v>24.98</v>
      </c>
      <c r="L45" s="196">
        <f>PPCL_NG!S45+PPCL_Spot!S45+GT_NG!S45+GT_Spot!S45+Bawana_NG!S45+Bawana_RLNG!S45+Bawana_Spot!S45</f>
        <v>25.076884139482566</v>
      </c>
      <c r="M45" s="197">
        <f t="shared" si="3"/>
        <v>-9.6884139482565246E-2</v>
      </c>
      <c r="N45" s="196">
        <f>PPCL_NG!M45+PPCL_Spot!M45+GT_NG!M45+GT_Spot!M45+Bawana_NG!M45+Bawana_RLNG!M45+Bawana_Spot!M45</f>
        <v>65.460000000000008</v>
      </c>
      <c r="O45" s="196">
        <f>PPCL_NG!T45+PPCL_Spot!T45+GT_NG!T45+GT_Spot!T45+Bawana_NG!T45+Bawana_RLNG!T45+Bawana_Spot!T45</f>
        <v>65.998245219347581</v>
      </c>
      <c r="P45" s="197">
        <f t="shared" si="4"/>
        <v>-0.53824521934757286</v>
      </c>
      <c r="Q45" s="197">
        <f t="shared" si="5"/>
        <v>-1.7399999999999487</v>
      </c>
    </row>
    <row r="46" spans="1:17">
      <c r="A46" s="33" t="s">
        <v>88</v>
      </c>
      <c r="B46" s="196">
        <f>PPCL_NG!I46+PPCL_Spot!I46+GT_NG!I46+GT_Spot!I46+Bawana_NG!I46+Bawana_RLNG!I46+Bawana_Spot!I46</f>
        <v>343.84000000000003</v>
      </c>
      <c r="C46" s="196">
        <f>PPCL_NG!P46+PPCL_Spot!P46+GT_NG!P46+GT_Spot!P46+Bawana_NG!P46+Bawana_RLNG!P46+Bawana_Spot!P46</f>
        <v>343.73582763337896</v>
      </c>
      <c r="D46" s="197">
        <f t="shared" si="0"/>
        <v>0.10417236662107143</v>
      </c>
      <c r="E46" s="196">
        <f>PPCL_NG!J46+PPCL_Spot!J46+GT_NG!J46+GT_Spot!J46+Bawana_NG!J46+Bawana_RLNG!J46+Bawana_Spot!J46</f>
        <v>53.400000000000006</v>
      </c>
      <c r="F46" s="196">
        <f>PPCL_NG!Q46+PPCL_Spot!Q46+GT_NG!Q46+GT_Spot!Q46+Bawana_NG!Q46+Bawana_RLNG!Q46+Bawana_Spot!Q46</f>
        <v>53.342954856361153</v>
      </c>
      <c r="G46" s="197">
        <f t="shared" si="1"/>
        <v>5.704514363885238E-2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5.84</v>
      </c>
      <c r="J46" s="197">
        <f t="shared" si="2"/>
        <v>0</v>
      </c>
      <c r="K46" s="196">
        <f>PPCL_NG!L46+PPCL_Spot!L46+GT_NG!L46+GT_Spot!L46+Bawana_NG!L46+Bawana_RLNG!L46+Bawana_Spot!L46</f>
        <v>24.98</v>
      </c>
      <c r="L46" s="196">
        <f>PPCL_NG!S46+PPCL_Spot!S46+GT_NG!S46+GT_Spot!S46+Bawana_NG!S46+Bawana_RLNG!S46+Bawana_Spot!S46</f>
        <v>24.966456908344732</v>
      </c>
      <c r="M46" s="197">
        <f t="shared" si="3"/>
        <v>1.3543091655268569E-2</v>
      </c>
      <c r="N46" s="196">
        <f>PPCL_NG!M46+PPCL_Spot!M46+GT_NG!M46+GT_Spot!M46+Bawana_NG!M46+Bawana_RLNG!M46+Bawana_Spot!M46</f>
        <v>65.460000000000008</v>
      </c>
      <c r="O46" s="196">
        <f>PPCL_NG!T46+PPCL_Spot!T46+GT_NG!T46+GT_Spot!T46+Bawana_NG!T46+Bawana_RLNG!T46+Bawana_Spot!T46</f>
        <v>65.38476060191519</v>
      </c>
      <c r="P46" s="197">
        <f t="shared" si="4"/>
        <v>7.5239398084818276E-2</v>
      </c>
      <c r="Q46" s="197">
        <f t="shared" si="5"/>
        <v>0.25000000000001066</v>
      </c>
    </row>
    <row r="47" spans="1:17">
      <c r="A47" s="33" t="s">
        <v>89</v>
      </c>
      <c r="B47" s="196">
        <f>PPCL_NG!I47+PPCL_Spot!I47+GT_NG!I47+GT_Spot!I47+Bawana_NG!I47+Bawana_RLNG!I47+Bawana_Spot!I47</f>
        <v>299.84000000000003</v>
      </c>
      <c r="C47" s="196">
        <f>PPCL_NG!P47+PPCL_Spot!P47+GT_NG!P47+GT_Spot!P47+Bawana_NG!P47+Bawana_RLNG!P47+Bawana_Spot!P47</f>
        <v>299.73582763337896</v>
      </c>
      <c r="D47" s="197">
        <f t="shared" si="0"/>
        <v>0.10417236662107143</v>
      </c>
      <c r="E47" s="196">
        <f>PPCL_NG!J47+PPCL_Spot!J47+GT_NG!J47+GT_Spot!J47+Bawana_NG!J47+Bawana_RLNG!J47+Bawana_Spot!J47</f>
        <v>53.400000000000006</v>
      </c>
      <c r="F47" s="196">
        <f>PPCL_NG!Q47+PPCL_Spot!Q47+GT_NG!Q47+GT_Spot!Q47+Bawana_NG!Q47+Bawana_RLNG!Q47+Bawana_Spot!Q47</f>
        <v>53.342954856361153</v>
      </c>
      <c r="G47" s="197">
        <f t="shared" si="1"/>
        <v>5.704514363885238E-2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24.98</v>
      </c>
      <c r="L47" s="196">
        <f>PPCL_NG!S47+PPCL_Spot!S47+GT_NG!S47+GT_Spot!S47+Bawana_NG!S47+Bawana_RLNG!S47+Bawana_Spot!S47</f>
        <v>24.966456908344732</v>
      </c>
      <c r="M47" s="197">
        <f t="shared" si="3"/>
        <v>1.3543091655268569E-2</v>
      </c>
      <c r="N47" s="196">
        <f>PPCL_NG!M47+PPCL_Spot!M47+GT_NG!M47+GT_Spot!M47+Bawana_NG!M47+Bawana_RLNG!M47+Bawana_Spot!M47</f>
        <v>65.460000000000008</v>
      </c>
      <c r="O47" s="196">
        <f>PPCL_NG!T47+PPCL_Spot!T47+GT_NG!T47+GT_Spot!T47+Bawana_NG!T47+Bawana_RLNG!T47+Bawana_Spot!T47</f>
        <v>65.38476060191519</v>
      </c>
      <c r="P47" s="197">
        <f t="shared" si="4"/>
        <v>7.5239398084818276E-2</v>
      </c>
      <c r="Q47" s="197">
        <f t="shared" si="5"/>
        <v>0.25000000000001066</v>
      </c>
    </row>
    <row r="48" spans="1:17">
      <c r="A48" s="33" t="s">
        <v>90</v>
      </c>
      <c r="B48" s="196">
        <f>PPCL_NG!I48+PPCL_Spot!I48+GT_NG!I48+GT_Spot!I48+Bawana_NG!I48+Bawana_RLNG!I48+Bawana_Spot!I48</f>
        <v>299.84000000000003</v>
      </c>
      <c r="C48" s="196">
        <f>PPCL_NG!P48+PPCL_Spot!P48+GT_NG!P48+GT_Spot!P48+Bawana_NG!P48+Bawana_RLNG!P48+Bawana_Spot!P48</f>
        <v>299.73582763337896</v>
      </c>
      <c r="D48" s="197">
        <f t="shared" si="0"/>
        <v>0.10417236662107143</v>
      </c>
      <c r="E48" s="196">
        <f>PPCL_NG!J48+PPCL_Spot!J48+GT_NG!J48+GT_Spot!J48+Bawana_NG!J48+Bawana_RLNG!J48+Bawana_Spot!J48</f>
        <v>53.400000000000006</v>
      </c>
      <c r="F48" s="196">
        <f>PPCL_NG!Q48+PPCL_Spot!Q48+GT_NG!Q48+GT_Spot!Q48+Bawana_NG!Q48+Bawana_RLNG!Q48+Bawana_Spot!Q48</f>
        <v>53.342954856361153</v>
      </c>
      <c r="G48" s="197">
        <f t="shared" si="1"/>
        <v>5.704514363885238E-2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24.98</v>
      </c>
      <c r="L48" s="196">
        <f>PPCL_NG!S48+PPCL_Spot!S48+GT_NG!S48+GT_Spot!S48+Bawana_NG!S48+Bawana_RLNG!S48+Bawana_Spot!S48</f>
        <v>24.966456908344732</v>
      </c>
      <c r="M48" s="197">
        <f t="shared" si="3"/>
        <v>1.3543091655268569E-2</v>
      </c>
      <c r="N48" s="196">
        <f>PPCL_NG!M48+PPCL_Spot!M48+GT_NG!M48+GT_Spot!M48+Bawana_NG!M48+Bawana_RLNG!M48+Bawana_Spot!M48</f>
        <v>65.460000000000008</v>
      </c>
      <c r="O48" s="196">
        <f>PPCL_NG!T48+PPCL_Spot!T48+GT_NG!T48+GT_Spot!T48+Bawana_NG!T48+Bawana_RLNG!T48+Bawana_Spot!T48</f>
        <v>65.38476060191519</v>
      </c>
      <c r="P48" s="197">
        <f t="shared" si="4"/>
        <v>7.5239398084818276E-2</v>
      </c>
      <c r="Q48" s="197">
        <f t="shared" si="5"/>
        <v>0.25000000000001066</v>
      </c>
    </row>
    <row r="49" spans="1:17">
      <c r="A49" s="33" t="s">
        <v>91</v>
      </c>
      <c r="B49" s="196">
        <f>PPCL_NG!I49+PPCL_Spot!I49+GT_NG!I49+GT_Spot!I49+Bawana_NG!I49+Bawana_RLNG!I49+Bawana_Spot!I49</f>
        <v>299.84000000000003</v>
      </c>
      <c r="C49" s="196">
        <f>PPCL_NG!P49+PPCL_Spot!P49+GT_NG!P49+GT_Spot!P49+Bawana_NG!P49+Bawana_RLNG!P49+Bawana_Spot!P49</f>
        <v>299.73582763337896</v>
      </c>
      <c r="D49" s="197">
        <f t="shared" si="0"/>
        <v>0.10417236662107143</v>
      </c>
      <c r="E49" s="196">
        <f>PPCL_NG!J49+PPCL_Spot!J49+GT_NG!J49+GT_Spot!J49+Bawana_NG!J49+Bawana_RLNG!J49+Bawana_Spot!J49</f>
        <v>53.400000000000006</v>
      </c>
      <c r="F49" s="196">
        <f>PPCL_NG!Q49+PPCL_Spot!Q49+GT_NG!Q49+GT_Spot!Q49+Bawana_NG!Q49+Bawana_RLNG!Q49+Bawana_Spot!Q49</f>
        <v>53.342954856361153</v>
      </c>
      <c r="G49" s="197">
        <f t="shared" si="1"/>
        <v>5.704514363885238E-2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24.98</v>
      </c>
      <c r="L49" s="196">
        <f>PPCL_NG!S49+PPCL_Spot!S49+GT_NG!S49+GT_Spot!S49+Bawana_NG!S49+Bawana_RLNG!S49+Bawana_Spot!S49</f>
        <v>24.966456908344732</v>
      </c>
      <c r="M49" s="197">
        <f t="shared" si="3"/>
        <v>1.3543091655268569E-2</v>
      </c>
      <c r="N49" s="196">
        <f>PPCL_NG!M49+PPCL_Spot!M49+GT_NG!M49+GT_Spot!M49+Bawana_NG!M49+Bawana_RLNG!M49+Bawana_Spot!M49</f>
        <v>65.460000000000008</v>
      </c>
      <c r="O49" s="196">
        <f>PPCL_NG!T49+PPCL_Spot!T49+GT_NG!T49+GT_Spot!T49+Bawana_NG!T49+Bawana_RLNG!T49+Bawana_Spot!T49</f>
        <v>65.38476060191519</v>
      </c>
      <c r="P49" s="197">
        <f t="shared" si="4"/>
        <v>7.5239398084818276E-2</v>
      </c>
      <c r="Q49" s="197">
        <f t="shared" si="5"/>
        <v>0.25000000000001066</v>
      </c>
    </row>
    <row r="50" spans="1:17">
      <c r="A50" s="33" t="s">
        <v>92</v>
      </c>
      <c r="B50" s="196">
        <f>PPCL_NG!I50+PPCL_Spot!I50+GT_NG!I50+GT_Spot!I50+Bawana_NG!I50+Bawana_RLNG!I50+Bawana_Spot!I50</f>
        <v>299.84000000000003</v>
      </c>
      <c r="C50" s="196">
        <f>PPCL_NG!P50+PPCL_Spot!P50+GT_NG!P50+GT_Spot!P50+Bawana_NG!P50+Bawana_RLNG!P50+Bawana_Spot!P50</f>
        <v>299.73582763337896</v>
      </c>
      <c r="D50" s="197">
        <f t="shared" si="0"/>
        <v>0.10417236662107143</v>
      </c>
      <c r="E50" s="196">
        <f>PPCL_NG!J50+PPCL_Spot!J50+GT_NG!J50+GT_Spot!J50+Bawana_NG!J50+Bawana_RLNG!J50+Bawana_Spot!J50</f>
        <v>53.400000000000006</v>
      </c>
      <c r="F50" s="196">
        <f>PPCL_NG!Q50+PPCL_Spot!Q50+GT_NG!Q50+GT_Spot!Q50+Bawana_NG!Q50+Bawana_RLNG!Q50+Bawana_Spot!Q50</f>
        <v>53.342954856361153</v>
      </c>
      <c r="G50" s="197">
        <f t="shared" si="1"/>
        <v>5.704514363885238E-2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24.98</v>
      </c>
      <c r="L50" s="196">
        <f>PPCL_NG!S50+PPCL_Spot!S50+GT_NG!S50+GT_Spot!S50+Bawana_NG!S50+Bawana_RLNG!S50+Bawana_Spot!S50</f>
        <v>24.966456908344732</v>
      </c>
      <c r="M50" s="197">
        <f t="shared" si="3"/>
        <v>1.3543091655268569E-2</v>
      </c>
      <c r="N50" s="196">
        <f>PPCL_NG!M50+PPCL_Spot!M50+GT_NG!M50+GT_Spot!M50+Bawana_NG!M50+Bawana_RLNG!M50+Bawana_Spot!M50</f>
        <v>65.460000000000008</v>
      </c>
      <c r="O50" s="196">
        <f>PPCL_NG!T50+PPCL_Spot!T50+GT_NG!T50+GT_Spot!T50+Bawana_NG!T50+Bawana_RLNG!T50+Bawana_Spot!T50</f>
        <v>65.38476060191519</v>
      </c>
      <c r="P50" s="197">
        <f t="shared" si="4"/>
        <v>7.5239398084818276E-2</v>
      </c>
      <c r="Q50" s="197">
        <f t="shared" si="5"/>
        <v>0.25000000000001066</v>
      </c>
    </row>
    <row r="51" spans="1:17">
      <c r="A51" s="33" t="s">
        <v>93</v>
      </c>
      <c r="B51" s="196">
        <f>PPCL_NG!I51+PPCL_Spot!I51+GT_NG!I51+GT_Spot!I51+Bawana_NG!I51+Bawana_RLNG!I51+Bawana_Spot!I51</f>
        <v>299.19000000000005</v>
      </c>
      <c r="C51" s="196">
        <f>PPCL_NG!P51+PPCL_Spot!P51+GT_NG!P51+GT_Spot!P51+Bawana_NG!P51+Bawana_RLNG!P51+Bawana_Spot!P51</f>
        <v>299.08339707536561</v>
      </c>
      <c r="D51" s="197">
        <f t="shared" si="0"/>
        <v>0.10660292463444421</v>
      </c>
      <c r="E51" s="196">
        <f>PPCL_NG!J51+PPCL_Spot!J51+GT_NG!J51+GT_Spot!J51+Bawana_NG!J51+Bawana_RLNG!J51+Bawana_Spot!J51</f>
        <v>53.06</v>
      </c>
      <c r="F51" s="196">
        <f>PPCL_NG!Q51+PPCL_Spot!Q51+GT_NG!Q51+GT_Spot!Q51+Bawana_NG!Q51+Bawana_RLNG!Q51+Bawana_Spot!Q51</f>
        <v>53.001507311586053</v>
      </c>
      <c r="G51" s="197">
        <f t="shared" si="1"/>
        <v>5.8492688413949168E-2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24.98</v>
      </c>
      <c r="L51" s="196">
        <f>PPCL_NG!S51+PPCL_Spot!S51+GT_NG!S51+GT_Spot!S51+Bawana_NG!S51+Bawana_RLNG!S51+Bawana_Spot!S51</f>
        <v>24.965523059617546</v>
      </c>
      <c r="M51" s="197">
        <f t="shared" si="3"/>
        <v>1.4476940382454728E-2</v>
      </c>
      <c r="N51" s="196">
        <f>PPCL_NG!M51+PPCL_Spot!M51+GT_NG!M51+GT_Spot!M51+Bawana_NG!M51+Bawana_RLNG!M51+Bawana_Spot!M51</f>
        <v>65.460000000000008</v>
      </c>
      <c r="O51" s="196">
        <f>PPCL_NG!T51+PPCL_Spot!T51+GT_NG!T51+GT_Spot!T51+Bawana_NG!T51+Bawana_RLNG!T51+Bawana_Spot!T51</f>
        <v>65.379572553430819</v>
      </c>
      <c r="P51" s="197">
        <f t="shared" si="4"/>
        <v>8.0427446569188987E-2</v>
      </c>
      <c r="Q51" s="197">
        <f t="shared" si="5"/>
        <v>0.26000000000003709</v>
      </c>
    </row>
    <row r="52" spans="1:17">
      <c r="A52" s="33" t="s">
        <v>94</v>
      </c>
      <c r="B52" s="196">
        <f>PPCL_NG!I52+PPCL_Spot!I52+GT_NG!I52+GT_Spot!I52+Bawana_NG!I52+Bawana_RLNG!I52+Bawana_Spot!I52</f>
        <v>299.19000000000005</v>
      </c>
      <c r="C52" s="196">
        <f>PPCL_NG!P52+PPCL_Spot!P52+GT_NG!P52+GT_Spot!P52+Bawana_NG!P52+Bawana_RLNG!P52+Bawana_Spot!P52</f>
        <v>299.08339707536561</v>
      </c>
      <c r="D52" s="197">
        <f t="shared" si="0"/>
        <v>0.10660292463444421</v>
      </c>
      <c r="E52" s="196">
        <f>PPCL_NG!J52+PPCL_Spot!J52+GT_NG!J52+GT_Spot!J52+Bawana_NG!J52+Bawana_RLNG!J52+Bawana_Spot!J52</f>
        <v>53.06</v>
      </c>
      <c r="F52" s="196">
        <f>PPCL_NG!Q52+PPCL_Spot!Q52+GT_NG!Q52+GT_Spot!Q52+Bawana_NG!Q52+Bawana_RLNG!Q52+Bawana_Spot!Q52</f>
        <v>53.001507311586053</v>
      </c>
      <c r="G52" s="197">
        <f t="shared" si="1"/>
        <v>5.8492688413949168E-2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24.98</v>
      </c>
      <c r="L52" s="196">
        <f>PPCL_NG!S52+PPCL_Spot!S52+GT_NG!S52+GT_Spot!S52+Bawana_NG!S52+Bawana_RLNG!S52+Bawana_Spot!S52</f>
        <v>24.965523059617546</v>
      </c>
      <c r="M52" s="197">
        <f t="shared" si="3"/>
        <v>1.4476940382454728E-2</v>
      </c>
      <c r="N52" s="196">
        <f>PPCL_NG!M52+PPCL_Spot!M52+GT_NG!M52+GT_Spot!M52+Bawana_NG!M52+Bawana_RLNG!M52+Bawana_Spot!M52</f>
        <v>65.460000000000008</v>
      </c>
      <c r="O52" s="196">
        <f>PPCL_NG!T52+PPCL_Spot!T52+GT_NG!T52+GT_Spot!T52+Bawana_NG!T52+Bawana_RLNG!T52+Bawana_Spot!T52</f>
        <v>65.379572553430819</v>
      </c>
      <c r="P52" s="197">
        <f t="shared" si="4"/>
        <v>8.0427446569188987E-2</v>
      </c>
      <c r="Q52" s="197">
        <f t="shared" si="5"/>
        <v>0.26000000000003709</v>
      </c>
    </row>
    <row r="53" spans="1:17">
      <c r="A53" s="33" t="s">
        <v>95</v>
      </c>
      <c r="B53" s="196">
        <f>PPCL_NG!I53+PPCL_Spot!I53+GT_NG!I53+GT_Spot!I53+Bawana_NG!I53+Bawana_RLNG!I53+Bawana_Spot!I53</f>
        <v>299.19000000000005</v>
      </c>
      <c r="C53" s="196">
        <f>PPCL_NG!P53+PPCL_Spot!P53+GT_NG!P53+GT_Spot!P53+Bawana_NG!P53+Bawana_RLNG!P53+Bawana_Spot!P53</f>
        <v>299.08339707536561</v>
      </c>
      <c r="D53" s="197">
        <f t="shared" si="0"/>
        <v>0.10660292463444421</v>
      </c>
      <c r="E53" s="196">
        <f>PPCL_NG!J53+PPCL_Spot!J53+GT_NG!J53+GT_Spot!J53+Bawana_NG!J53+Bawana_RLNG!J53+Bawana_Spot!J53</f>
        <v>53.06</v>
      </c>
      <c r="F53" s="196">
        <f>PPCL_NG!Q53+PPCL_Spot!Q53+GT_NG!Q53+GT_Spot!Q53+Bawana_NG!Q53+Bawana_RLNG!Q53+Bawana_Spot!Q53</f>
        <v>53.001507311586053</v>
      </c>
      <c r="G53" s="197">
        <f t="shared" si="1"/>
        <v>5.8492688413949168E-2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24.98</v>
      </c>
      <c r="L53" s="196">
        <f>PPCL_NG!S53+PPCL_Spot!S53+GT_NG!S53+GT_Spot!S53+Bawana_NG!S53+Bawana_RLNG!S53+Bawana_Spot!S53</f>
        <v>24.965523059617546</v>
      </c>
      <c r="M53" s="197">
        <f t="shared" si="3"/>
        <v>1.4476940382454728E-2</v>
      </c>
      <c r="N53" s="196">
        <f>PPCL_NG!M53+PPCL_Spot!M53+GT_NG!M53+GT_Spot!M53+Bawana_NG!M53+Bawana_RLNG!M53+Bawana_Spot!M53</f>
        <v>65.460000000000008</v>
      </c>
      <c r="O53" s="196">
        <f>PPCL_NG!T53+PPCL_Spot!T53+GT_NG!T53+GT_Spot!T53+Bawana_NG!T53+Bawana_RLNG!T53+Bawana_Spot!T53</f>
        <v>65.379572553430819</v>
      </c>
      <c r="P53" s="197">
        <f t="shared" si="4"/>
        <v>8.0427446569188987E-2</v>
      </c>
      <c r="Q53" s="197">
        <f t="shared" si="5"/>
        <v>0.26000000000003709</v>
      </c>
    </row>
    <row r="54" spans="1:17">
      <c r="A54" s="33" t="s">
        <v>96</v>
      </c>
      <c r="B54" s="196">
        <f>PPCL_NG!I54+PPCL_Spot!I54+GT_NG!I54+GT_Spot!I54+Bawana_NG!I54+Bawana_RLNG!I54+Bawana_Spot!I54</f>
        <v>298.19000000000005</v>
      </c>
      <c r="C54" s="196">
        <f>PPCL_NG!P54+PPCL_Spot!P54+GT_NG!P54+GT_Spot!P54+Bawana_NG!P54+Bawana_RLNG!P54+Bawana_Spot!P54</f>
        <v>298.08783564814814</v>
      </c>
      <c r="D54" s="197">
        <f t="shared" si="0"/>
        <v>0.10216435185191131</v>
      </c>
      <c r="E54" s="196">
        <f>PPCL_NG!J54+PPCL_Spot!J54+GT_NG!J54+GT_Spot!J54+Bawana_NG!J54+Bawana_RLNG!J54+Bawana_Spot!J54</f>
        <v>53.06</v>
      </c>
      <c r="F54" s="196">
        <f>PPCL_NG!Q54+PPCL_Spot!Q54+GT_NG!Q54+GT_Spot!Q54+Bawana_NG!Q54+Bawana_RLNG!Q54+Bawana_Spot!Q54</f>
        <v>52.999814814814819</v>
      </c>
      <c r="G54" s="197">
        <f t="shared" si="1"/>
        <v>6.0185185185183343E-2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24.98</v>
      </c>
      <c r="L54" s="196">
        <f>PPCL_NG!S54+PPCL_Spot!S54+GT_NG!S54+GT_Spot!S54+Bawana_NG!S54+Bawana_RLNG!S54+Bawana_Spot!S54</f>
        <v>24.965104166666666</v>
      </c>
      <c r="M54" s="197">
        <f t="shared" si="3"/>
        <v>1.4895833333333997E-2</v>
      </c>
      <c r="N54" s="196">
        <f>PPCL_NG!M54+PPCL_Spot!M54+GT_NG!M54+GT_Spot!M54+Bawana_NG!M54+Bawana_RLNG!M54+Bawana_Spot!M54</f>
        <v>65.460000000000008</v>
      </c>
      <c r="O54" s="196">
        <f>PPCL_NG!T54+PPCL_Spot!T54+GT_NG!T54+GT_Spot!T54+Bawana_NG!T54+Bawana_RLNG!T54+Bawana_Spot!T54</f>
        <v>65.377245370370375</v>
      </c>
      <c r="P54" s="197">
        <f t="shared" si="4"/>
        <v>8.2754629629633314E-2</v>
      </c>
      <c r="Q54" s="197">
        <f t="shared" si="5"/>
        <v>0.26000000000006196</v>
      </c>
    </row>
    <row r="55" spans="1:17">
      <c r="A55" s="33" t="s">
        <v>97</v>
      </c>
      <c r="B55" s="196">
        <f>PPCL_NG!I55+PPCL_Spot!I55+GT_NG!I55+GT_Spot!I55+Bawana_NG!I55+Bawana_RLNG!I55+Bawana_Spot!I55</f>
        <v>298.19000000000005</v>
      </c>
      <c r="C55" s="196">
        <f>PPCL_NG!P55+PPCL_Spot!P55+GT_NG!P55+GT_Spot!P55+Bawana_NG!P55+Bawana_RLNG!P55+Bawana_Spot!P55</f>
        <v>298.08783564814814</v>
      </c>
      <c r="D55" s="197">
        <f t="shared" si="0"/>
        <v>0.10216435185191131</v>
      </c>
      <c r="E55" s="196">
        <f>PPCL_NG!J55+PPCL_Spot!J55+GT_NG!J55+GT_Spot!J55+Bawana_NG!J55+Bawana_RLNG!J55+Bawana_Spot!J55</f>
        <v>53.06</v>
      </c>
      <c r="F55" s="196">
        <f>PPCL_NG!Q55+PPCL_Spot!Q55+GT_NG!Q55+GT_Spot!Q55+Bawana_NG!Q55+Bawana_RLNG!Q55+Bawana_Spot!Q55</f>
        <v>52.999814814814819</v>
      </c>
      <c r="G55" s="197">
        <f t="shared" si="1"/>
        <v>6.0185185185183343E-2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24.98</v>
      </c>
      <c r="L55" s="196">
        <f>PPCL_NG!S55+PPCL_Spot!S55+GT_NG!S55+GT_Spot!S55+Bawana_NG!S55+Bawana_RLNG!S55+Bawana_Spot!S55</f>
        <v>24.965104166666666</v>
      </c>
      <c r="M55" s="197">
        <f t="shared" si="3"/>
        <v>1.4895833333333997E-2</v>
      </c>
      <c r="N55" s="196">
        <f>PPCL_NG!M55+PPCL_Spot!M55+GT_NG!M55+GT_Spot!M55+Bawana_NG!M55+Bawana_RLNG!M55+Bawana_Spot!M55</f>
        <v>65.460000000000008</v>
      </c>
      <c r="O55" s="196">
        <f>PPCL_NG!T55+PPCL_Spot!T55+GT_NG!T55+GT_Spot!T55+Bawana_NG!T55+Bawana_RLNG!T55+Bawana_Spot!T55</f>
        <v>65.377245370370375</v>
      </c>
      <c r="P55" s="197">
        <f t="shared" si="4"/>
        <v>8.2754629629633314E-2</v>
      </c>
      <c r="Q55" s="197">
        <f t="shared" si="5"/>
        <v>0.26000000000006196</v>
      </c>
    </row>
    <row r="56" spans="1:17">
      <c r="A56" s="33" t="s">
        <v>98</v>
      </c>
      <c r="B56" s="196">
        <f>PPCL_NG!I56+PPCL_Spot!I56+GT_NG!I56+GT_Spot!I56+Bawana_NG!I56+Bawana_RLNG!I56+Bawana_Spot!I56</f>
        <v>298.19000000000005</v>
      </c>
      <c r="C56" s="196">
        <f>PPCL_NG!P56+PPCL_Spot!P56+GT_NG!P56+GT_Spot!P56+Bawana_NG!P56+Bawana_RLNG!P56+Bawana_Spot!P56</f>
        <v>298.08783564814814</v>
      </c>
      <c r="D56" s="197">
        <f t="shared" si="0"/>
        <v>0.10216435185191131</v>
      </c>
      <c r="E56" s="196">
        <f>PPCL_NG!J56+PPCL_Spot!J56+GT_NG!J56+GT_Spot!J56+Bawana_NG!J56+Bawana_RLNG!J56+Bawana_Spot!J56</f>
        <v>53.06</v>
      </c>
      <c r="F56" s="196">
        <f>PPCL_NG!Q56+PPCL_Spot!Q56+GT_NG!Q56+GT_Spot!Q56+Bawana_NG!Q56+Bawana_RLNG!Q56+Bawana_Spot!Q56</f>
        <v>52.999814814814819</v>
      </c>
      <c r="G56" s="197">
        <f t="shared" si="1"/>
        <v>6.0185185185183343E-2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24.98</v>
      </c>
      <c r="L56" s="196">
        <f>PPCL_NG!S56+PPCL_Spot!S56+GT_NG!S56+GT_Spot!S56+Bawana_NG!S56+Bawana_RLNG!S56+Bawana_Spot!S56</f>
        <v>24.965104166666666</v>
      </c>
      <c r="M56" s="197">
        <f t="shared" si="3"/>
        <v>1.4895833333333997E-2</v>
      </c>
      <c r="N56" s="196">
        <f>PPCL_NG!M56+PPCL_Spot!M56+GT_NG!M56+GT_Spot!M56+Bawana_NG!M56+Bawana_RLNG!M56+Bawana_Spot!M56</f>
        <v>65.460000000000008</v>
      </c>
      <c r="O56" s="196">
        <f>PPCL_NG!T56+PPCL_Spot!T56+GT_NG!T56+GT_Spot!T56+Bawana_NG!T56+Bawana_RLNG!T56+Bawana_Spot!T56</f>
        <v>65.377245370370375</v>
      </c>
      <c r="P56" s="197">
        <f t="shared" si="4"/>
        <v>8.2754629629633314E-2</v>
      </c>
      <c r="Q56" s="197">
        <f t="shared" si="5"/>
        <v>0.26000000000006196</v>
      </c>
    </row>
    <row r="57" spans="1:17">
      <c r="A57" s="33" t="s">
        <v>99</v>
      </c>
      <c r="B57" s="196">
        <f>PPCL_NG!I57+PPCL_Spot!I57+GT_NG!I57+GT_Spot!I57+Bawana_NG!I57+Bawana_RLNG!I57+Bawana_Spot!I57</f>
        <v>298.19000000000005</v>
      </c>
      <c r="C57" s="196">
        <f>PPCL_NG!P57+PPCL_Spot!P57+GT_NG!P57+GT_Spot!P57+Bawana_NG!P57+Bawana_RLNG!P57+Bawana_Spot!P57</f>
        <v>298.08783564814814</v>
      </c>
      <c r="D57" s="197">
        <f t="shared" si="0"/>
        <v>0.10216435185191131</v>
      </c>
      <c r="E57" s="196">
        <f>PPCL_NG!J57+PPCL_Spot!J57+GT_NG!J57+GT_Spot!J57+Bawana_NG!J57+Bawana_RLNG!J57+Bawana_Spot!J57</f>
        <v>53.06</v>
      </c>
      <c r="F57" s="196">
        <f>PPCL_NG!Q57+PPCL_Spot!Q57+GT_NG!Q57+GT_Spot!Q57+Bawana_NG!Q57+Bawana_RLNG!Q57+Bawana_Spot!Q57</f>
        <v>52.999814814814819</v>
      </c>
      <c r="G57" s="197">
        <f t="shared" si="1"/>
        <v>6.0185185185183343E-2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24.98</v>
      </c>
      <c r="L57" s="196">
        <f>PPCL_NG!S57+PPCL_Spot!S57+GT_NG!S57+GT_Spot!S57+Bawana_NG!S57+Bawana_RLNG!S57+Bawana_Spot!S57</f>
        <v>24.965104166666666</v>
      </c>
      <c r="M57" s="197">
        <f t="shared" si="3"/>
        <v>1.4895833333333997E-2</v>
      </c>
      <c r="N57" s="196">
        <f>PPCL_NG!M57+PPCL_Spot!M57+GT_NG!M57+GT_Spot!M57+Bawana_NG!M57+Bawana_RLNG!M57+Bawana_Spot!M57</f>
        <v>65.460000000000008</v>
      </c>
      <c r="O57" s="196">
        <f>PPCL_NG!T57+PPCL_Spot!T57+GT_NG!T57+GT_Spot!T57+Bawana_NG!T57+Bawana_RLNG!T57+Bawana_Spot!T57</f>
        <v>65.377245370370375</v>
      </c>
      <c r="P57" s="197">
        <f t="shared" si="4"/>
        <v>8.2754629629633314E-2</v>
      </c>
      <c r="Q57" s="197">
        <f t="shared" si="5"/>
        <v>0.26000000000006196</v>
      </c>
    </row>
    <row r="58" spans="1:17">
      <c r="A58" s="33" t="s">
        <v>100</v>
      </c>
      <c r="B58" s="196">
        <f>PPCL_NG!I58+PPCL_Spot!I58+GT_NG!I58+GT_Spot!I58+Bawana_NG!I58+Bawana_RLNG!I58+Bawana_Spot!I58</f>
        <v>298.19000000000005</v>
      </c>
      <c r="C58" s="196">
        <f>PPCL_NG!P58+PPCL_Spot!P58+GT_NG!P58+GT_Spot!P58+Bawana_NG!P58+Bawana_RLNG!P58+Bawana_Spot!P58</f>
        <v>298.08783564814814</v>
      </c>
      <c r="D58" s="197">
        <f t="shared" si="0"/>
        <v>0.10216435185191131</v>
      </c>
      <c r="E58" s="196">
        <f>PPCL_NG!J58+PPCL_Spot!J58+GT_NG!J58+GT_Spot!J58+Bawana_NG!J58+Bawana_RLNG!J58+Bawana_Spot!J58</f>
        <v>53.06</v>
      </c>
      <c r="F58" s="196">
        <f>PPCL_NG!Q58+PPCL_Spot!Q58+GT_NG!Q58+GT_Spot!Q58+Bawana_NG!Q58+Bawana_RLNG!Q58+Bawana_Spot!Q58</f>
        <v>52.999814814814819</v>
      </c>
      <c r="G58" s="197">
        <f t="shared" si="1"/>
        <v>6.0185185185183343E-2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24.98</v>
      </c>
      <c r="L58" s="196">
        <f>PPCL_NG!S58+PPCL_Spot!S58+GT_NG!S58+GT_Spot!S58+Bawana_NG!S58+Bawana_RLNG!S58+Bawana_Spot!S58</f>
        <v>24.965104166666666</v>
      </c>
      <c r="M58" s="197">
        <f t="shared" si="3"/>
        <v>1.4895833333333997E-2</v>
      </c>
      <c r="N58" s="196">
        <f>PPCL_NG!M58+PPCL_Spot!M58+GT_NG!M58+GT_Spot!M58+Bawana_NG!M58+Bawana_RLNG!M58+Bawana_Spot!M58</f>
        <v>65.460000000000008</v>
      </c>
      <c r="O58" s="196">
        <f>PPCL_NG!T58+PPCL_Spot!T58+GT_NG!T58+GT_Spot!T58+Bawana_NG!T58+Bawana_RLNG!T58+Bawana_Spot!T58</f>
        <v>65.377245370370375</v>
      </c>
      <c r="P58" s="197">
        <f t="shared" si="4"/>
        <v>8.2754629629633314E-2</v>
      </c>
      <c r="Q58" s="197">
        <f t="shared" si="5"/>
        <v>0.26000000000006196</v>
      </c>
    </row>
    <row r="59" spans="1:17">
      <c r="A59" s="33" t="s">
        <v>101</v>
      </c>
      <c r="B59" s="196">
        <f>PPCL_NG!I59+PPCL_Spot!I59+GT_NG!I59+GT_Spot!I59+Bawana_NG!I59+Bawana_RLNG!I59+Bawana_Spot!I59</f>
        <v>298.19000000000005</v>
      </c>
      <c r="C59" s="196">
        <f>PPCL_NG!P59+PPCL_Spot!P59+GT_NG!P59+GT_Spot!P59+Bawana_NG!P59+Bawana_RLNG!P59+Bawana_Spot!P59</f>
        <v>298.08783564814814</v>
      </c>
      <c r="D59" s="197">
        <f t="shared" si="0"/>
        <v>0.10216435185191131</v>
      </c>
      <c r="E59" s="196">
        <f>PPCL_NG!J59+PPCL_Spot!J59+GT_NG!J59+GT_Spot!J59+Bawana_NG!J59+Bawana_RLNG!J59+Bawana_Spot!J59</f>
        <v>53.06</v>
      </c>
      <c r="F59" s="196">
        <f>PPCL_NG!Q59+PPCL_Spot!Q59+GT_NG!Q59+GT_Spot!Q59+Bawana_NG!Q59+Bawana_RLNG!Q59+Bawana_Spot!Q59</f>
        <v>52.999814814814819</v>
      </c>
      <c r="G59" s="197">
        <f t="shared" si="1"/>
        <v>6.0185185185183343E-2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24.98</v>
      </c>
      <c r="L59" s="196">
        <f>PPCL_NG!S59+PPCL_Spot!S59+GT_NG!S59+GT_Spot!S59+Bawana_NG!S59+Bawana_RLNG!S59+Bawana_Spot!S59</f>
        <v>24.965104166666666</v>
      </c>
      <c r="M59" s="197">
        <f t="shared" si="3"/>
        <v>1.4895833333333997E-2</v>
      </c>
      <c r="N59" s="196">
        <f>PPCL_NG!M59+PPCL_Spot!M59+GT_NG!M59+GT_Spot!M59+Bawana_NG!M59+Bawana_RLNG!M59+Bawana_Spot!M59</f>
        <v>65.460000000000008</v>
      </c>
      <c r="O59" s="196">
        <f>PPCL_NG!T59+PPCL_Spot!T59+GT_NG!T59+GT_Spot!T59+Bawana_NG!T59+Bawana_RLNG!T59+Bawana_Spot!T59</f>
        <v>65.377245370370375</v>
      </c>
      <c r="P59" s="197">
        <f t="shared" si="4"/>
        <v>8.2754629629633314E-2</v>
      </c>
      <c r="Q59" s="197">
        <f t="shared" si="5"/>
        <v>0.26000000000006196</v>
      </c>
    </row>
    <row r="60" spans="1:17">
      <c r="A60" s="33" t="s">
        <v>102</v>
      </c>
      <c r="B60" s="196">
        <f>PPCL_NG!I60+PPCL_Spot!I60+GT_NG!I60+GT_Spot!I60+Bawana_NG!I60+Bawana_RLNG!I60+Bawana_Spot!I60</f>
        <v>298.19000000000005</v>
      </c>
      <c r="C60" s="196">
        <f>PPCL_NG!P60+PPCL_Spot!P60+GT_NG!P60+GT_Spot!P60+Bawana_NG!P60+Bawana_RLNG!P60+Bawana_Spot!P60</f>
        <v>298.08783564814814</v>
      </c>
      <c r="D60" s="197">
        <f t="shared" si="0"/>
        <v>0.10216435185191131</v>
      </c>
      <c r="E60" s="196">
        <f>PPCL_NG!J60+PPCL_Spot!J60+GT_NG!J60+GT_Spot!J60+Bawana_NG!J60+Bawana_RLNG!J60+Bawana_Spot!J60</f>
        <v>53.06</v>
      </c>
      <c r="F60" s="196">
        <f>PPCL_NG!Q60+PPCL_Spot!Q60+GT_NG!Q60+GT_Spot!Q60+Bawana_NG!Q60+Bawana_RLNG!Q60+Bawana_Spot!Q60</f>
        <v>52.999814814814819</v>
      </c>
      <c r="G60" s="197">
        <f t="shared" si="1"/>
        <v>6.0185185185183343E-2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24.98</v>
      </c>
      <c r="L60" s="196">
        <f>PPCL_NG!S60+PPCL_Spot!S60+GT_NG!S60+GT_Spot!S60+Bawana_NG!S60+Bawana_RLNG!S60+Bawana_Spot!S60</f>
        <v>24.965104166666666</v>
      </c>
      <c r="M60" s="197">
        <f t="shared" si="3"/>
        <v>1.4895833333333997E-2</v>
      </c>
      <c r="N60" s="196">
        <f>PPCL_NG!M60+PPCL_Spot!M60+GT_NG!M60+GT_Spot!M60+Bawana_NG!M60+Bawana_RLNG!M60+Bawana_Spot!M60</f>
        <v>65.460000000000008</v>
      </c>
      <c r="O60" s="196">
        <f>PPCL_NG!T60+PPCL_Spot!T60+GT_NG!T60+GT_Spot!T60+Bawana_NG!T60+Bawana_RLNG!T60+Bawana_Spot!T60</f>
        <v>65.377245370370375</v>
      </c>
      <c r="P60" s="197">
        <f t="shared" si="4"/>
        <v>8.2754629629633314E-2</v>
      </c>
      <c r="Q60" s="197">
        <f t="shared" si="5"/>
        <v>0.26000000000006196</v>
      </c>
    </row>
    <row r="61" spans="1:17">
      <c r="A61" s="33" t="s">
        <v>103</v>
      </c>
      <c r="B61" s="196">
        <f>PPCL_NG!I61+PPCL_Spot!I61+GT_NG!I61+GT_Spot!I61+Bawana_NG!I61+Bawana_RLNG!I61+Bawana_Spot!I61</f>
        <v>298.19000000000005</v>
      </c>
      <c r="C61" s="196">
        <f>PPCL_NG!P61+PPCL_Spot!P61+GT_NG!P61+GT_Spot!P61+Bawana_NG!P61+Bawana_RLNG!P61+Bawana_Spot!P61</f>
        <v>298.08783564814814</v>
      </c>
      <c r="D61" s="197">
        <f t="shared" si="0"/>
        <v>0.10216435185191131</v>
      </c>
      <c r="E61" s="196">
        <f>PPCL_NG!J61+PPCL_Spot!J61+GT_NG!J61+GT_Spot!J61+Bawana_NG!J61+Bawana_RLNG!J61+Bawana_Spot!J61</f>
        <v>53.06</v>
      </c>
      <c r="F61" s="196">
        <f>PPCL_NG!Q61+PPCL_Spot!Q61+GT_NG!Q61+GT_Spot!Q61+Bawana_NG!Q61+Bawana_RLNG!Q61+Bawana_Spot!Q61</f>
        <v>52.999814814814819</v>
      </c>
      <c r="G61" s="197">
        <f t="shared" si="1"/>
        <v>6.0185185185183343E-2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24.98</v>
      </c>
      <c r="L61" s="196">
        <f>PPCL_NG!S61+PPCL_Spot!S61+GT_NG!S61+GT_Spot!S61+Bawana_NG!S61+Bawana_RLNG!S61+Bawana_Spot!S61</f>
        <v>24.965104166666666</v>
      </c>
      <c r="M61" s="197">
        <f t="shared" si="3"/>
        <v>1.4895833333333997E-2</v>
      </c>
      <c r="N61" s="196">
        <f>PPCL_NG!M61+PPCL_Spot!M61+GT_NG!M61+GT_Spot!M61+Bawana_NG!M61+Bawana_RLNG!M61+Bawana_Spot!M61</f>
        <v>65.460000000000008</v>
      </c>
      <c r="O61" s="196">
        <f>PPCL_NG!T61+PPCL_Spot!T61+GT_NG!T61+GT_Spot!T61+Bawana_NG!T61+Bawana_RLNG!T61+Bawana_Spot!T61</f>
        <v>65.377245370370375</v>
      </c>
      <c r="P61" s="197">
        <f t="shared" si="4"/>
        <v>8.2754629629633314E-2</v>
      </c>
      <c r="Q61" s="197">
        <f t="shared" si="5"/>
        <v>0.26000000000006196</v>
      </c>
    </row>
    <row r="62" spans="1:17">
      <c r="A62" s="33" t="s">
        <v>104</v>
      </c>
      <c r="B62" s="196">
        <f>PPCL_NG!I62+PPCL_Spot!I62+GT_NG!I62+GT_Spot!I62+Bawana_NG!I62+Bawana_RLNG!I62+Bawana_Spot!I62</f>
        <v>298.19000000000005</v>
      </c>
      <c r="C62" s="196">
        <f>PPCL_NG!P62+PPCL_Spot!P62+GT_NG!P62+GT_Spot!P62+Bawana_NG!P62+Bawana_RLNG!P62+Bawana_Spot!P62</f>
        <v>298.08783564814814</v>
      </c>
      <c r="D62" s="197">
        <f t="shared" si="0"/>
        <v>0.10216435185191131</v>
      </c>
      <c r="E62" s="196">
        <f>PPCL_NG!J62+PPCL_Spot!J62+GT_NG!J62+GT_Spot!J62+Bawana_NG!J62+Bawana_RLNG!J62+Bawana_Spot!J62</f>
        <v>53.06</v>
      </c>
      <c r="F62" s="196">
        <f>PPCL_NG!Q62+PPCL_Spot!Q62+GT_NG!Q62+GT_Spot!Q62+Bawana_NG!Q62+Bawana_RLNG!Q62+Bawana_Spot!Q62</f>
        <v>52.999814814814819</v>
      </c>
      <c r="G62" s="197">
        <f t="shared" si="1"/>
        <v>6.0185185185183343E-2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24.98</v>
      </c>
      <c r="L62" s="196">
        <f>PPCL_NG!S62+PPCL_Spot!S62+GT_NG!S62+GT_Spot!S62+Bawana_NG!S62+Bawana_RLNG!S62+Bawana_Spot!S62</f>
        <v>24.965104166666666</v>
      </c>
      <c r="M62" s="197">
        <f t="shared" si="3"/>
        <v>1.4895833333333997E-2</v>
      </c>
      <c r="N62" s="196">
        <f>PPCL_NG!M62+PPCL_Spot!M62+GT_NG!M62+GT_Spot!M62+Bawana_NG!M62+Bawana_RLNG!M62+Bawana_Spot!M62</f>
        <v>65.460000000000008</v>
      </c>
      <c r="O62" s="196">
        <f>PPCL_NG!T62+PPCL_Spot!T62+GT_NG!T62+GT_Spot!T62+Bawana_NG!T62+Bawana_RLNG!T62+Bawana_Spot!T62</f>
        <v>65.377245370370375</v>
      </c>
      <c r="P62" s="197">
        <f t="shared" si="4"/>
        <v>8.2754629629633314E-2</v>
      </c>
      <c r="Q62" s="197">
        <f t="shared" si="5"/>
        <v>0.26000000000006196</v>
      </c>
    </row>
    <row r="63" spans="1:17">
      <c r="A63" s="33" t="s">
        <v>105</v>
      </c>
      <c r="B63" s="196">
        <f>PPCL_NG!I63+PPCL_Spot!I63+GT_NG!I63+GT_Spot!I63+Bawana_NG!I63+Bawana_RLNG!I63+Bawana_Spot!I63</f>
        <v>297.19000000000005</v>
      </c>
      <c r="C63" s="196">
        <f>PPCL_NG!P63+PPCL_Spot!P63+GT_NG!P63+GT_Spot!P63+Bawana_NG!P63+Bawana_RLNG!P63+Bawana_Spot!P63</f>
        <v>297.09253873659122</v>
      </c>
      <c r="D63" s="197">
        <f t="shared" si="0"/>
        <v>9.7461263408831655E-2</v>
      </c>
      <c r="E63" s="196">
        <f>PPCL_NG!J63+PPCL_Spot!J63+GT_NG!J63+GT_Spot!J63+Bawana_NG!J63+Bawana_RLNG!J63+Bawana_Spot!J63</f>
        <v>53.06</v>
      </c>
      <c r="F63" s="196">
        <f>PPCL_NG!Q63+PPCL_Spot!Q63+GT_NG!Q63+GT_Spot!Q63+Bawana_NG!Q63+Bawana_RLNG!Q63+Bawana_Spot!Q63</f>
        <v>52.998021454112042</v>
      </c>
      <c r="G63" s="197">
        <f t="shared" si="1"/>
        <v>6.1978545887960479E-2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24.98</v>
      </c>
      <c r="L63" s="196">
        <f>PPCL_NG!S63+PPCL_Spot!S63+GT_NG!S63+GT_Spot!S63+Bawana_NG!S63+Bawana_RLNG!S63+Bawana_Spot!S63</f>
        <v>24.964660309892729</v>
      </c>
      <c r="M63" s="197">
        <f t="shared" si="3"/>
        <v>1.5339690107271764E-2</v>
      </c>
      <c r="N63" s="196">
        <f>PPCL_NG!M63+PPCL_Spot!M63+GT_NG!M63+GT_Spot!M63+Bawana_NG!M63+Bawana_RLNG!M63+Bawana_Spot!M63</f>
        <v>65.460000000000008</v>
      </c>
      <c r="O63" s="196">
        <f>PPCL_NG!T63+PPCL_Spot!T63+GT_NG!T63+GT_Spot!T63+Bawana_NG!T63+Bawana_RLNG!T63+Bawana_Spot!T63</f>
        <v>65.374779499404056</v>
      </c>
      <c r="P63" s="197">
        <f t="shared" si="4"/>
        <v>8.5220500595951876E-2</v>
      </c>
      <c r="Q63" s="197">
        <f t="shared" si="5"/>
        <v>0.26000000000001577</v>
      </c>
    </row>
    <row r="64" spans="1:17">
      <c r="A64" s="33" t="s">
        <v>106</v>
      </c>
      <c r="B64" s="196">
        <f>PPCL_NG!I64+PPCL_Spot!I64+GT_NG!I64+GT_Spot!I64+Bawana_NG!I64+Bawana_RLNG!I64+Bawana_Spot!I64</f>
        <v>297.19000000000005</v>
      </c>
      <c r="C64" s="196">
        <f>PPCL_NG!P64+PPCL_Spot!P64+GT_NG!P64+GT_Spot!P64+Bawana_NG!P64+Bawana_RLNG!P64+Bawana_Spot!P64</f>
        <v>297.09253873659122</v>
      </c>
      <c r="D64" s="197">
        <f t="shared" si="0"/>
        <v>9.7461263408831655E-2</v>
      </c>
      <c r="E64" s="196">
        <f>PPCL_NG!J64+PPCL_Spot!J64+GT_NG!J64+GT_Spot!J64+Bawana_NG!J64+Bawana_RLNG!J64+Bawana_Spot!J64</f>
        <v>53.06</v>
      </c>
      <c r="F64" s="196">
        <f>PPCL_NG!Q64+PPCL_Spot!Q64+GT_NG!Q64+GT_Spot!Q64+Bawana_NG!Q64+Bawana_RLNG!Q64+Bawana_Spot!Q64</f>
        <v>52.998021454112042</v>
      </c>
      <c r="G64" s="197">
        <f t="shared" si="1"/>
        <v>6.1978545887960479E-2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24.98</v>
      </c>
      <c r="L64" s="196">
        <f>PPCL_NG!S64+PPCL_Spot!S64+GT_NG!S64+GT_Spot!S64+Bawana_NG!S64+Bawana_RLNG!S64+Bawana_Spot!S64</f>
        <v>24.964660309892729</v>
      </c>
      <c r="M64" s="197">
        <f t="shared" si="3"/>
        <v>1.5339690107271764E-2</v>
      </c>
      <c r="N64" s="196">
        <f>PPCL_NG!M64+PPCL_Spot!M64+GT_NG!M64+GT_Spot!M64+Bawana_NG!M64+Bawana_RLNG!M64+Bawana_Spot!M64</f>
        <v>65.460000000000008</v>
      </c>
      <c r="O64" s="196">
        <f>PPCL_NG!T64+PPCL_Spot!T64+GT_NG!T64+GT_Spot!T64+Bawana_NG!T64+Bawana_RLNG!T64+Bawana_Spot!T64</f>
        <v>65.374779499404056</v>
      </c>
      <c r="P64" s="197">
        <f t="shared" si="4"/>
        <v>8.5220500595951876E-2</v>
      </c>
      <c r="Q64" s="197">
        <f t="shared" si="5"/>
        <v>0.26000000000001577</v>
      </c>
    </row>
    <row r="65" spans="1:17">
      <c r="A65" s="33" t="s">
        <v>107</v>
      </c>
      <c r="B65" s="196">
        <f>PPCL_NG!I65+PPCL_Spot!I65+GT_NG!I65+GT_Spot!I65+Bawana_NG!I65+Bawana_RLNG!I65+Bawana_Spot!I65</f>
        <v>297.19000000000005</v>
      </c>
      <c r="C65" s="196">
        <f>PPCL_NG!P65+PPCL_Spot!P65+GT_NG!P65+GT_Spot!P65+Bawana_NG!P65+Bawana_RLNG!P65+Bawana_Spot!P65</f>
        <v>297.09253873659122</v>
      </c>
      <c r="D65" s="197">
        <f t="shared" si="0"/>
        <v>9.7461263408831655E-2</v>
      </c>
      <c r="E65" s="196">
        <f>PPCL_NG!J65+PPCL_Spot!J65+GT_NG!J65+GT_Spot!J65+Bawana_NG!J65+Bawana_RLNG!J65+Bawana_Spot!J65</f>
        <v>53.06</v>
      </c>
      <c r="F65" s="196">
        <f>PPCL_NG!Q65+PPCL_Spot!Q65+GT_NG!Q65+GT_Spot!Q65+Bawana_NG!Q65+Bawana_RLNG!Q65+Bawana_Spot!Q65</f>
        <v>52.998021454112042</v>
      </c>
      <c r="G65" s="197">
        <f t="shared" si="1"/>
        <v>6.1978545887960479E-2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24.98</v>
      </c>
      <c r="L65" s="196">
        <f>PPCL_NG!S65+PPCL_Spot!S65+GT_NG!S65+GT_Spot!S65+Bawana_NG!S65+Bawana_RLNG!S65+Bawana_Spot!S65</f>
        <v>24.964660309892729</v>
      </c>
      <c r="M65" s="197">
        <f t="shared" si="3"/>
        <v>1.5339690107271764E-2</v>
      </c>
      <c r="N65" s="196">
        <f>PPCL_NG!M65+PPCL_Spot!M65+GT_NG!M65+GT_Spot!M65+Bawana_NG!M65+Bawana_RLNG!M65+Bawana_Spot!M65</f>
        <v>65.460000000000008</v>
      </c>
      <c r="O65" s="196">
        <f>PPCL_NG!T65+PPCL_Spot!T65+GT_NG!T65+GT_Spot!T65+Bawana_NG!T65+Bawana_RLNG!T65+Bawana_Spot!T65</f>
        <v>65.374779499404056</v>
      </c>
      <c r="P65" s="197">
        <f t="shared" si="4"/>
        <v>8.5220500595951876E-2</v>
      </c>
      <c r="Q65" s="197">
        <f t="shared" si="5"/>
        <v>0.26000000000001577</v>
      </c>
    </row>
    <row r="66" spans="1:17">
      <c r="A66" s="33" t="s">
        <v>108</v>
      </c>
      <c r="B66" s="196">
        <f>PPCL_NG!I66+PPCL_Spot!I66+GT_NG!I66+GT_Spot!I66+Bawana_NG!I66+Bawana_RLNG!I66+Bawana_Spot!I66</f>
        <v>297.19000000000005</v>
      </c>
      <c r="C66" s="196">
        <f>PPCL_NG!P66+PPCL_Spot!P66+GT_NG!P66+GT_Spot!P66+Bawana_NG!P66+Bawana_RLNG!P66+Bawana_Spot!P66</f>
        <v>297.09253873659122</v>
      </c>
      <c r="D66" s="197">
        <f t="shared" si="0"/>
        <v>9.7461263408831655E-2</v>
      </c>
      <c r="E66" s="196">
        <f>PPCL_NG!J66+PPCL_Spot!J66+GT_NG!J66+GT_Spot!J66+Bawana_NG!J66+Bawana_RLNG!J66+Bawana_Spot!J66</f>
        <v>53.06</v>
      </c>
      <c r="F66" s="196">
        <f>PPCL_NG!Q66+PPCL_Spot!Q66+GT_NG!Q66+GT_Spot!Q66+Bawana_NG!Q66+Bawana_RLNG!Q66+Bawana_Spot!Q66</f>
        <v>52.998021454112042</v>
      </c>
      <c r="G66" s="197">
        <f t="shared" si="1"/>
        <v>6.1978545887960479E-2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24.98</v>
      </c>
      <c r="L66" s="196">
        <f>PPCL_NG!S66+PPCL_Spot!S66+GT_NG!S66+GT_Spot!S66+Bawana_NG!S66+Bawana_RLNG!S66+Bawana_Spot!S66</f>
        <v>24.964660309892729</v>
      </c>
      <c r="M66" s="197">
        <f t="shared" si="3"/>
        <v>1.5339690107271764E-2</v>
      </c>
      <c r="N66" s="196">
        <f>PPCL_NG!M66+PPCL_Spot!M66+GT_NG!M66+GT_Spot!M66+Bawana_NG!M66+Bawana_RLNG!M66+Bawana_Spot!M66</f>
        <v>65.460000000000008</v>
      </c>
      <c r="O66" s="196">
        <f>PPCL_NG!T66+PPCL_Spot!T66+GT_NG!T66+GT_Spot!T66+Bawana_NG!T66+Bawana_RLNG!T66+Bawana_Spot!T66</f>
        <v>65.374779499404056</v>
      </c>
      <c r="P66" s="197">
        <f t="shared" si="4"/>
        <v>8.5220500595951876E-2</v>
      </c>
      <c r="Q66" s="197">
        <f t="shared" si="5"/>
        <v>0.26000000000001577</v>
      </c>
    </row>
    <row r="67" spans="1:17">
      <c r="A67" s="33" t="s">
        <v>109</v>
      </c>
      <c r="B67" s="196">
        <f>PPCL_NG!I67+PPCL_Spot!I67+GT_NG!I67+GT_Spot!I67+Bawana_NG!I67+Bawana_RLNG!I67+Bawana_Spot!I67</f>
        <v>294.74</v>
      </c>
      <c r="C67" s="196">
        <f>PPCL_NG!P67+PPCL_Spot!P67+GT_NG!P67+GT_Spot!P67+Bawana_NG!P67+Bawana_RLNG!P67+Bawana_Spot!P67</f>
        <v>294.64253873659118</v>
      </c>
      <c r="D67" s="197">
        <f t="shared" ref="D67:D99" si="6">B67-C67</f>
        <v>9.7461263408831655E-2</v>
      </c>
      <c r="E67" s="196">
        <f>PPCL_NG!J67+PPCL_Spot!J67+GT_NG!J67+GT_Spot!J67+Bawana_NG!J67+Bawana_RLNG!J67+Bawana_Spot!J67</f>
        <v>53</v>
      </c>
      <c r="F67" s="196">
        <f>PPCL_NG!Q67+PPCL_Spot!Q67+GT_NG!Q67+GT_Spot!Q67+Bawana_NG!Q67+Bawana_RLNG!Q67+Bawana_Spot!Q67</f>
        <v>52.93802145411204</v>
      </c>
      <c r="G67" s="197">
        <f t="shared" ref="G67:G99" si="7">E67-F67</f>
        <v>6.1978545887960479E-2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24.98</v>
      </c>
      <c r="L67" s="196">
        <f>PPCL_NG!S67+PPCL_Spot!S67+GT_NG!S67+GT_Spot!S67+Bawana_NG!S67+Bawana_RLNG!S67+Bawana_Spot!S67</f>
        <v>24.964660309892729</v>
      </c>
      <c r="M67" s="197">
        <f t="shared" ref="M67:M99" si="9">K67-L67</f>
        <v>1.5339690107271764E-2</v>
      </c>
      <c r="N67" s="196">
        <f>PPCL_NG!M67+PPCL_Spot!M67+GT_NG!M67+GT_Spot!M67+Bawana_NG!M67+Bawana_RLNG!M67+Bawana_Spot!M67</f>
        <v>61</v>
      </c>
      <c r="O67" s="196">
        <f>PPCL_NG!T67+PPCL_Spot!T67+GT_NG!T67+GT_Spot!T67+Bawana_NG!T67+Bawana_RLNG!T67+Bawana_Spot!T67</f>
        <v>60.914779499404048</v>
      </c>
      <c r="P67" s="197">
        <f t="shared" ref="P67:P99" si="10">N67-O67</f>
        <v>8.5220500595951876E-2</v>
      </c>
      <c r="Q67" s="197">
        <f t="shared" si="5"/>
        <v>0.26000000000001577</v>
      </c>
    </row>
    <row r="68" spans="1:17">
      <c r="A68" s="33" t="s">
        <v>110</v>
      </c>
      <c r="B68" s="196">
        <f>PPCL_NG!I68+PPCL_Spot!I68+GT_NG!I68+GT_Spot!I68+Bawana_NG!I68+Bawana_RLNG!I68+Bawana_Spot!I68</f>
        <v>294.74</v>
      </c>
      <c r="C68" s="196">
        <f>PPCL_NG!P68+PPCL_Spot!P68+GT_NG!P68+GT_Spot!P68+Bawana_NG!P68+Bawana_RLNG!P68+Bawana_Spot!P68</f>
        <v>294.64253873659118</v>
      </c>
      <c r="D68" s="197">
        <f t="shared" si="6"/>
        <v>9.7461263408831655E-2</v>
      </c>
      <c r="E68" s="196">
        <f>PPCL_NG!J68+PPCL_Spot!J68+GT_NG!J68+GT_Spot!J68+Bawana_NG!J68+Bawana_RLNG!J68+Bawana_Spot!J68</f>
        <v>53</v>
      </c>
      <c r="F68" s="196">
        <f>PPCL_NG!Q68+PPCL_Spot!Q68+GT_NG!Q68+GT_Spot!Q68+Bawana_NG!Q68+Bawana_RLNG!Q68+Bawana_Spot!Q68</f>
        <v>52.93802145411204</v>
      </c>
      <c r="G68" s="197">
        <f t="shared" si="7"/>
        <v>6.1978545887960479E-2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24.98</v>
      </c>
      <c r="L68" s="196">
        <f>PPCL_NG!S68+PPCL_Spot!S68+GT_NG!S68+GT_Spot!S68+Bawana_NG!S68+Bawana_RLNG!S68+Bawana_Spot!S68</f>
        <v>24.964660309892729</v>
      </c>
      <c r="M68" s="197">
        <f t="shared" si="9"/>
        <v>1.5339690107271764E-2</v>
      </c>
      <c r="N68" s="196">
        <f>PPCL_NG!M68+PPCL_Spot!M68+GT_NG!M68+GT_Spot!M68+Bawana_NG!M68+Bawana_RLNG!M68+Bawana_Spot!M68</f>
        <v>61</v>
      </c>
      <c r="O68" s="196">
        <f>PPCL_NG!T68+PPCL_Spot!T68+GT_NG!T68+GT_Spot!T68+Bawana_NG!T68+Bawana_RLNG!T68+Bawana_Spot!T68</f>
        <v>60.914779499404048</v>
      </c>
      <c r="P68" s="197">
        <f t="shared" si="10"/>
        <v>8.5220500595951876E-2</v>
      </c>
      <c r="Q68" s="197">
        <f t="shared" ref="Q68:Q99" si="11">D68+G68+J68+M68+P68</f>
        <v>0.26000000000001577</v>
      </c>
    </row>
    <row r="69" spans="1:17">
      <c r="A69" s="33" t="s">
        <v>111</v>
      </c>
      <c r="B69" s="196">
        <f>PPCL_NG!I69+PPCL_Spot!I69+GT_NG!I69+GT_Spot!I69+Bawana_NG!I69+Bawana_RLNG!I69+Bawana_Spot!I69</f>
        <v>294.74</v>
      </c>
      <c r="C69" s="196">
        <f>PPCL_NG!P69+PPCL_Spot!P69+GT_NG!P69+GT_Spot!P69+Bawana_NG!P69+Bawana_RLNG!P69+Bawana_Spot!P69</f>
        <v>294.64253873659118</v>
      </c>
      <c r="D69" s="197">
        <f t="shared" si="6"/>
        <v>9.7461263408831655E-2</v>
      </c>
      <c r="E69" s="196">
        <f>PPCL_NG!J69+PPCL_Spot!J69+GT_NG!J69+GT_Spot!J69+Bawana_NG!J69+Bawana_RLNG!J69+Bawana_Spot!J69</f>
        <v>53</v>
      </c>
      <c r="F69" s="196">
        <f>PPCL_NG!Q69+PPCL_Spot!Q69+GT_NG!Q69+GT_Spot!Q69+Bawana_NG!Q69+Bawana_RLNG!Q69+Bawana_Spot!Q69</f>
        <v>52.93802145411204</v>
      </c>
      <c r="G69" s="197">
        <f t="shared" si="7"/>
        <v>6.1978545887960479E-2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24.98</v>
      </c>
      <c r="L69" s="196">
        <f>PPCL_NG!S69+PPCL_Spot!S69+GT_NG!S69+GT_Spot!S69+Bawana_NG!S69+Bawana_RLNG!S69+Bawana_Spot!S69</f>
        <v>24.964660309892729</v>
      </c>
      <c r="M69" s="197">
        <f t="shared" si="9"/>
        <v>1.5339690107271764E-2</v>
      </c>
      <c r="N69" s="196">
        <f>PPCL_NG!M69+PPCL_Spot!M69+GT_NG!M69+GT_Spot!M69+Bawana_NG!M69+Bawana_RLNG!M69+Bawana_Spot!M69</f>
        <v>61</v>
      </c>
      <c r="O69" s="196">
        <f>PPCL_NG!T69+PPCL_Spot!T69+GT_NG!T69+GT_Spot!T69+Bawana_NG!T69+Bawana_RLNG!T69+Bawana_Spot!T69</f>
        <v>60.914779499404048</v>
      </c>
      <c r="P69" s="197">
        <f t="shared" si="10"/>
        <v>8.5220500595951876E-2</v>
      </c>
      <c r="Q69" s="197">
        <f t="shared" si="11"/>
        <v>0.26000000000001577</v>
      </c>
    </row>
    <row r="70" spans="1:17">
      <c r="A70" s="33" t="s">
        <v>112</v>
      </c>
      <c r="B70" s="196">
        <f>PPCL_NG!I70+PPCL_Spot!I70+GT_NG!I70+GT_Spot!I70+Bawana_NG!I70+Bawana_RLNG!I70+Bawana_Spot!I70</f>
        <v>294.74</v>
      </c>
      <c r="C70" s="196">
        <f>PPCL_NG!P70+PPCL_Spot!P70+GT_NG!P70+GT_Spot!P70+Bawana_NG!P70+Bawana_RLNG!P70+Bawana_Spot!P70</f>
        <v>294.64253873659118</v>
      </c>
      <c r="D70" s="197">
        <f t="shared" si="6"/>
        <v>9.7461263408831655E-2</v>
      </c>
      <c r="E70" s="196">
        <f>PPCL_NG!J70+PPCL_Spot!J70+GT_NG!J70+GT_Spot!J70+Bawana_NG!J70+Bawana_RLNG!J70+Bawana_Spot!J70</f>
        <v>53</v>
      </c>
      <c r="F70" s="196">
        <f>PPCL_NG!Q70+PPCL_Spot!Q70+GT_NG!Q70+GT_Spot!Q70+Bawana_NG!Q70+Bawana_RLNG!Q70+Bawana_Spot!Q70</f>
        <v>52.93802145411204</v>
      </c>
      <c r="G70" s="197">
        <f t="shared" si="7"/>
        <v>6.1978545887960479E-2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</v>
      </c>
      <c r="J70" s="197">
        <f t="shared" si="8"/>
        <v>0</v>
      </c>
      <c r="K70" s="196">
        <f>PPCL_NG!L70+PPCL_Spot!L70+GT_NG!L70+GT_Spot!L70+Bawana_NG!L70+Bawana_RLNG!L70+Bawana_Spot!L70</f>
        <v>24.98</v>
      </c>
      <c r="L70" s="196">
        <f>PPCL_NG!S70+PPCL_Spot!S70+GT_NG!S70+GT_Spot!S70+Bawana_NG!S70+Bawana_RLNG!S70+Bawana_Spot!S70</f>
        <v>24.964660309892729</v>
      </c>
      <c r="M70" s="197">
        <f t="shared" si="9"/>
        <v>1.5339690107271764E-2</v>
      </c>
      <c r="N70" s="196">
        <f>PPCL_NG!M70+PPCL_Spot!M70+GT_NG!M70+GT_Spot!M70+Bawana_NG!M70+Bawana_RLNG!M70+Bawana_Spot!M70</f>
        <v>61</v>
      </c>
      <c r="O70" s="196">
        <f>PPCL_NG!T70+PPCL_Spot!T70+GT_NG!T70+GT_Spot!T70+Bawana_NG!T70+Bawana_RLNG!T70+Bawana_Spot!T70</f>
        <v>60.914779499404048</v>
      </c>
      <c r="P70" s="197">
        <f t="shared" si="10"/>
        <v>8.5220500595951876E-2</v>
      </c>
      <c r="Q70" s="197">
        <f t="shared" si="11"/>
        <v>0.26000000000001577</v>
      </c>
    </row>
    <row r="71" spans="1:17">
      <c r="A71" s="33" t="s">
        <v>113</v>
      </c>
      <c r="B71" s="196">
        <f>PPCL_NG!I71+PPCL_Spot!I71+GT_NG!I71+GT_Spot!I71+Bawana_NG!I71+Bawana_RLNG!I71+Bawana_Spot!I71</f>
        <v>275.14</v>
      </c>
      <c r="C71" s="196">
        <f>PPCL_NG!P71+PPCL_Spot!P71+GT_NG!P71+GT_Spot!P71+Bawana_NG!P71+Bawana_RLNG!P71+Bawana_Spot!P71</f>
        <v>275.03814203333741</v>
      </c>
      <c r="D71" s="197">
        <f t="shared" si="6"/>
        <v>0.10185796666257829</v>
      </c>
      <c r="E71" s="196">
        <f>PPCL_NG!J71+PPCL_Spot!J71+GT_NG!J71+GT_Spot!J71+Bawana_NG!J71+Bawana_RLNG!J71+Bawana_Spot!J71</f>
        <v>53</v>
      </c>
      <c r="F71" s="196">
        <f>PPCL_NG!Q71+PPCL_Spot!Q71+GT_NG!Q71+GT_Spot!Q71+Bawana_NG!Q71+Bawana_RLNG!Q71+Bawana_Spot!Q71</f>
        <v>52.936263710273913</v>
      </c>
      <c r="G71" s="197">
        <f t="shared" si="7"/>
        <v>6.3736289726087136E-2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5.8397718839107844</v>
      </c>
      <c r="J71" s="197">
        <f t="shared" si="8"/>
        <v>2.2811608921546878E-4</v>
      </c>
      <c r="K71" s="196">
        <f>PPCL_NG!L71+PPCL_Spot!L71+GT_NG!L71+GT_Spot!L71+Bawana_NG!L71+Bawana_RLNG!L71+Bawana_Spot!L71</f>
        <v>24.98</v>
      </c>
      <c r="L71" s="196">
        <f>PPCL_NG!S71+PPCL_Spot!S71+GT_NG!S71+GT_Spot!S71+Bawana_NG!S71+Bawana_RLNG!S71+Bawana_Spot!S71</f>
        <v>24.963761907486575</v>
      </c>
      <c r="M71" s="197">
        <f t="shared" si="9"/>
        <v>1.6238092513425784E-2</v>
      </c>
      <c r="N71" s="196">
        <f>PPCL_NG!M71+PPCL_Spot!M71+GT_NG!M71+GT_Spot!M71+Bawana_NG!M71+Bawana_RLNG!M71+Bawana_Spot!M71</f>
        <v>80.61</v>
      </c>
      <c r="O71" s="196">
        <f>PPCL_NG!T71+PPCL_Spot!T71+GT_NG!T71+GT_Spot!T71+Bawana_NG!T71+Bawana_RLNG!T71+Bawana_Spot!T71</f>
        <v>80.522060464991327</v>
      </c>
      <c r="P71" s="197">
        <f t="shared" si="10"/>
        <v>8.7939535008672465E-2</v>
      </c>
      <c r="Q71" s="197">
        <f t="shared" si="11"/>
        <v>0.26999999999997915</v>
      </c>
    </row>
    <row r="72" spans="1:17">
      <c r="A72" s="33" t="s">
        <v>114</v>
      </c>
      <c r="B72" s="196">
        <f>PPCL_NG!I72+PPCL_Spot!I72+GT_NG!I72+GT_Spot!I72+Bawana_NG!I72+Bawana_RLNG!I72+Bawana_Spot!I72</f>
        <v>275.14</v>
      </c>
      <c r="C72" s="196">
        <f>PPCL_NG!P72+PPCL_Spot!P72+GT_NG!P72+GT_Spot!P72+Bawana_NG!P72+Bawana_RLNG!P72+Bawana_Spot!P72</f>
        <v>275.03814203333741</v>
      </c>
      <c r="D72" s="197">
        <f t="shared" si="6"/>
        <v>0.10185796666257829</v>
      </c>
      <c r="E72" s="196">
        <f>PPCL_NG!J72+PPCL_Spot!J72+GT_NG!J72+GT_Spot!J72+Bawana_NG!J72+Bawana_RLNG!J72+Bawana_Spot!J72</f>
        <v>53</v>
      </c>
      <c r="F72" s="196">
        <f>PPCL_NG!Q72+PPCL_Spot!Q72+GT_NG!Q72+GT_Spot!Q72+Bawana_NG!Q72+Bawana_RLNG!Q72+Bawana_Spot!Q72</f>
        <v>52.936263710273913</v>
      </c>
      <c r="G72" s="197">
        <f t="shared" si="7"/>
        <v>6.3736289726087136E-2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5.8397718839107844</v>
      </c>
      <c r="J72" s="197">
        <f t="shared" si="8"/>
        <v>2.2811608921546878E-4</v>
      </c>
      <c r="K72" s="196">
        <f>PPCL_NG!L72+PPCL_Spot!L72+GT_NG!L72+GT_Spot!L72+Bawana_NG!L72+Bawana_RLNG!L72+Bawana_Spot!L72</f>
        <v>24.98</v>
      </c>
      <c r="L72" s="196">
        <f>PPCL_NG!S72+PPCL_Spot!S72+GT_NG!S72+GT_Spot!S72+Bawana_NG!S72+Bawana_RLNG!S72+Bawana_Spot!S72</f>
        <v>24.963761907486575</v>
      </c>
      <c r="M72" s="197">
        <f t="shared" si="9"/>
        <v>1.6238092513425784E-2</v>
      </c>
      <c r="N72" s="196">
        <f>PPCL_NG!M72+PPCL_Spot!M72+GT_NG!M72+GT_Spot!M72+Bawana_NG!M72+Bawana_RLNG!M72+Bawana_Spot!M72</f>
        <v>80.61</v>
      </c>
      <c r="O72" s="196">
        <f>PPCL_NG!T72+PPCL_Spot!T72+GT_NG!T72+GT_Spot!T72+Bawana_NG!T72+Bawana_RLNG!T72+Bawana_Spot!T72</f>
        <v>80.522060464991327</v>
      </c>
      <c r="P72" s="197">
        <f t="shared" si="10"/>
        <v>8.7939535008672465E-2</v>
      </c>
      <c r="Q72" s="197">
        <f t="shared" si="11"/>
        <v>0.26999999999997915</v>
      </c>
    </row>
    <row r="73" spans="1:17">
      <c r="A73" s="33" t="s">
        <v>115</v>
      </c>
      <c r="B73" s="196">
        <f>PPCL_NG!I73+PPCL_Spot!I73+GT_NG!I73+GT_Spot!I73+Bawana_NG!I73+Bawana_RLNG!I73+Bawana_Spot!I73</f>
        <v>275.14</v>
      </c>
      <c r="C73" s="196">
        <f>PPCL_NG!P73+PPCL_Spot!P73+GT_NG!P73+GT_Spot!P73+Bawana_NG!P73+Bawana_RLNG!P73+Bawana_Spot!P73</f>
        <v>275.03814203333741</v>
      </c>
      <c r="D73" s="197">
        <f t="shared" si="6"/>
        <v>0.10185796666257829</v>
      </c>
      <c r="E73" s="196">
        <f>PPCL_NG!J73+PPCL_Spot!J73+GT_NG!J73+GT_Spot!J73+Bawana_NG!J73+Bawana_RLNG!J73+Bawana_Spot!J73</f>
        <v>53</v>
      </c>
      <c r="F73" s="196">
        <f>PPCL_NG!Q73+PPCL_Spot!Q73+GT_NG!Q73+GT_Spot!Q73+Bawana_NG!Q73+Bawana_RLNG!Q73+Bawana_Spot!Q73</f>
        <v>52.936263710273913</v>
      </c>
      <c r="G73" s="197">
        <f t="shared" si="7"/>
        <v>6.3736289726087136E-2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5.8397718839107844</v>
      </c>
      <c r="J73" s="197">
        <f t="shared" si="8"/>
        <v>2.2811608921546878E-4</v>
      </c>
      <c r="K73" s="196">
        <f>PPCL_NG!L73+PPCL_Spot!L73+GT_NG!L73+GT_Spot!L73+Bawana_NG!L73+Bawana_RLNG!L73+Bawana_Spot!L73</f>
        <v>24.98</v>
      </c>
      <c r="L73" s="196">
        <f>PPCL_NG!S73+PPCL_Spot!S73+GT_NG!S73+GT_Spot!S73+Bawana_NG!S73+Bawana_RLNG!S73+Bawana_Spot!S73</f>
        <v>24.963761907486575</v>
      </c>
      <c r="M73" s="197">
        <f t="shared" si="9"/>
        <v>1.6238092513425784E-2</v>
      </c>
      <c r="N73" s="196">
        <f>PPCL_NG!M73+PPCL_Spot!M73+GT_NG!M73+GT_Spot!M73+Bawana_NG!M73+Bawana_RLNG!M73+Bawana_Spot!M73</f>
        <v>80.61</v>
      </c>
      <c r="O73" s="196">
        <f>PPCL_NG!T73+PPCL_Spot!T73+GT_NG!T73+GT_Spot!T73+Bawana_NG!T73+Bawana_RLNG!T73+Bawana_Spot!T73</f>
        <v>80.522060464991327</v>
      </c>
      <c r="P73" s="197">
        <f t="shared" si="10"/>
        <v>8.7939535008672465E-2</v>
      </c>
      <c r="Q73" s="197">
        <f t="shared" si="11"/>
        <v>0.26999999999997915</v>
      </c>
    </row>
    <row r="74" spans="1:17">
      <c r="A74" s="33" t="s">
        <v>116</v>
      </c>
      <c r="B74" s="196">
        <f>PPCL_NG!I74+PPCL_Spot!I74+GT_NG!I74+GT_Spot!I74+Bawana_NG!I74+Bawana_RLNG!I74+Bawana_Spot!I74</f>
        <v>265.14</v>
      </c>
      <c r="C74" s="196">
        <f>PPCL_NG!P74+PPCL_Spot!P74+GT_NG!P74+GT_Spot!P74+Bawana_NG!P74+Bawana_RLNG!P74+Bawana_Spot!P74</f>
        <v>265.03853264307918</v>
      </c>
      <c r="D74" s="197">
        <f t="shared" si="6"/>
        <v>0.10146735692080711</v>
      </c>
      <c r="E74" s="196">
        <f>PPCL_NG!J74+PPCL_Spot!J74+GT_NG!J74+GT_Spot!J74+Bawana_NG!J74+Bawana_RLNG!J74+Bawana_Spot!J74</f>
        <v>63</v>
      </c>
      <c r="F74" s="196">
        <f>PPCL_NG!Q74+PPCL_Spot!Q74+GT_NG!Q74+GT_Spot!Q74+Bawana_NG!Q74+Bawana_RLNG!Q74+Bawana_Spot!Q74</f>
        <v>62.935873100532106</v>
      </c>
      <c r="G74" s="197">
        <f t="shared" si="7"/>
        <v>6.412689946789385E-2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24.98</v>
      </c>
      <c r="L74" s="196">
        <f>PPCL_NG!S74+PPCL_Spot!S74+GT_NG!S74+GT_Spot!S74+Bawana_NG!S74+Bawana_RLNG!S74+Bawana_Spot!S74</f>
        <v>24.963761907486575</v>
      </c>
      <c r="M74" s="197">
        <f t="shared" si="9"/>
        <v>1.6238092513425784E-2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80.522060464991327</v>
      </c>
      <c r="P74" s="197">
        <f t="shared" si="10"/>
        <v>8.7939535008672465E-2</v>
      </c>
      <c r="Q74" s="197">
        <f t="shared" si="11"/>
        <v>0.27000000000001467</v>
      </c>
    </row>
    <row r="75" spans="1:17">
      <c r="A75" s="33" t="s">
        <v>117</v>
      </c>
      <c r="B75" s="196">
        <f>PPCL_NG!I75+PPCL_Spot!I75+GT_NG!I75+GT_Spot!I75+Bawana_NG!I75+Bawana_RLNG!I75+Bawana_Spot!I75</f>
        <v>341.14</v>
      </c>
      <c r="C75" s="196">
        <f>PPCL_NG!P75+PPCL_Spot!P75+GT_NG!P75+GT_Spot!P75+Bawana_NG!P75+Bawana_RLNG!P75+Bawana_Spot!P75</f>
        <v>341.15098794701248</v>
      </c>
      <c r="D75" s="197">
        <f t="shared" si="6"/>
        <v>-1.0987947012495169E-2</v>
      </c>
      <c r="E75" s="196">
        <f>PPCL_NG!J75+PPCL_Spot!J75+GT_NG!J75+GT_Spot!J75+Bawana_NG!J75+Bawana_RLNG!J75+Bawana_Spot!J75</f>
        <v>63</v>
      </c>
      <c r="F75" s="196">
        <f>PPCL_NG!Q75+PPCL_Spot!Q75+GT_NG!Q75+GT_Spot!Q75+Bawana_NG!Q75+Bawana_RLNG!Q75+Bawana_Spot!Q75</f>
        <v>63.007386807325908</v>
      </c>
      <c r="G75" s="197">
        <f t="shared" si="7"/>
        <v>-7.386807325907796E-3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24.98</v>
      </c>
      <c r="L75" s="196">
        <f>PPCL_NG!S75+PPCL_Spot!S75+GT_NG!S75+GT_Spot!S75+Bawana_NG!S75+Bawana_RLNG!S75+Bawana_Spot!S75</f>
        <v>24.981461549918041</v>
      </c>
      <c r="M75" s="197">
        <f t="shared" si="9"/>
        <v>-1.4615499180408165E-3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80.620391811832803</v>
      </c>
      <c r="P75" s="197">
        <f t="shared" si="10"/>
        <v>-1.039181183280391E-2</v>
      </c>
      <c r="Q75" s="197">
        <f t="shared" si="11"/>
        <v>-3.0000000000032223E-2</v>
      </c>
    </row>
    <row r="76" spans="1:17">
      <c r="A76" s="33" t="s">
        <v>118</v>
      </c>
      <c r="B76" s="196">
        <f>PPCL_NG!I76+PPCL_Spot!I76+GT_NG!I76+GT_Spot!I76+Bawana_NG!I76+Bawana_RLNG!I76+Bawana_Spot!I76</f>
        <v>336.14</v>
      </c>
      <c r="C76" s="196">
        <f>PPCL_NG!P76+PPCL_Spot!P76+GT_NG!P76+GT_Spot!P76+Bawana_NG!P76+Bawana_RLNG!P76+Bawana_Spot!P76</f>
        <v>336.15098794701248</v>
      </c>
      <c r="D76" s="197">
        <f t="shared" si="6"/>
        <v>-1.0987947012495169E-2</v>
      </c>
      <c r="E76" s="196">
        <f>PPCL_NG!J76+PPCL_Spot!J76+GT_NG!J76+GT_Spot!J76+Bawana_NG!J76+Bawana_RLNG!J76+Bawana_Spot!J76</f>
        <v>63</v>
      </c>
      <c r="F76" s="196">
        <f>PPCL_NG!Q76+PPCL_Spot!Q76+GT_NG!Q76+GT_Spot!Q76+Bawana_NG!Q76+Bawana_RLNG!Q76+Bawana_Spot!Q76</f>
        <v>63.007386807325908</v>
      </c>
      <c r="G76" s="197">
        <f t="shared" si="7"/>
        <v>-7.386807325907796E-3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24.98</v>
      </c>
      <c r="L76" s="196">
        <f>PPCL_NG!S76+PPCL_Spot!S76+GT_NG!S76+GT_Spot!S76+Bawana_NG!S76+Bawana_RLNG!S76+Bawana_Spot!S76</f>
        <v>24.981461549918041</v>
      </c>
      <c r="M76" s="197">
        <f t="shared" si="9"/>
        <v>-1.4615499180408165E-3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80.620391811832803</v>
      </c>
      <c r="P76" s="197">
        <f t="shared" si="10"/>
        <v>-1.039181183280391E-2</v>
      </c>
      <c r="Q76" s="197">
        <f t="shared" si="11"/>
        <v>-3.0000000000032223E-2</v>
      </c>
    </row>
    <row r="77" spans="1:17">
      <c r="A77" s="33" t="s">
        <v>119</v>
      </c>
      <c r="B77" s="196">
        <f>PPCL_NG!I77+PPCL_Spot!I77+GT_NG!I77+GT_Spot!I77+Bawana_NG!I77+Bawana_RLNG!I77+Bawana_Spot!I77</f>
        <v>318.14</v>
      </c>
      <c r="C77" s="196">
        <f>PPCL_NG!P77+PPCL_Spot!P77+GT_NG!P77+GT_Spot!P77+Bawana_NG!P77+Bawana_RLNG!P77+Bawana_Spot!P77</f>
        <v>318.15098794701248</v>
      </c>
      <c r="D77" s="197">
        <f t="shared" si="6"/>
        <v>-1.0987947012495169E-2</v>
      </c>
      <c r="E77" s="196">
        <f>PPCL_NG!J77+PPCL_Spot!J77+GT_NG!J77+GT_Spot!J77+Bawana_NG!J77+Bawana_RLNG!J77+Bawana_Spot!J77</f>
        <v>63</v>
      </c>
      <c r="F77" s="196">
        <f>PPCL_NG!Q77+PPCL_Spot!Q77+GT_NG!Q77+GT_Spot!Q77+Bawana_NG!Q77+Bawana_RLNG!Q77+Bawana_Spot!Q77</f>
        <v>63.007386807325908</v>
      </c>
      <c r="G77" s="197">
        <f t="shared" si="7"/>
        <v>-7.386807325907796E-3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24.98</v>
      </c>
      <c r="L77" s="196">
        <f>PPCL_NG!S77+PPCL_Spot!S77+GT_NG!S77+GT_Spot!S77+Bawana_NG!S77+Bawana_RLNG!S77+Bawana_Spot!S77</f>
        <v>24.981461549918041</v>
      </c>
      <c r="M77" s="197">
        <f t="shared" si="9"/>
        <v>-1.4615499180408165E-3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80.620391811832803</v>
      </c>
      <c r="P77" s="197">
        <f t="shared" si="10"/>
        <v>-1.039181183280391E-2</v>
      </c>
      <c r="Q77" s="197">
        <f t="shared" si="11"/>
        <v>-3.0000000000032223E-2</v>
      </c>
    </row>
    <row r="78" spans="1:17">
      <c r="A78" s="33" t="s">
        <v>120</v>
      </c>
      <c r="B78" s="196">
        <f>PPCL_NG!I78+PPCL_Spot!I78+GT_NG!I78+GT_Spot!I78+Bawana_NG!I78+Bawana_RLNG!I78+Bawana_Spot!I78</f>
        <v>312.14</v>
      </c>
      <c r="C78" s="196">
        <f>PPCL_NG!P78+PPCL_Spot!P78+GT_NG!P78+GT_Spot!P78+Bawana_NG!P78+Bawana_RLNG!P78+Bawana_Spot!P78</f>
        <v>312.15098794701248</v>
      </c>
      <c r="D78" s="197">
        <f t="shared" si="6"/>
        <v>-1.0987947012495169E-2</v>
      </c>
      <c r="E78" s="196">
        <f>PPCL_NG!J78+PPCL_Spot!J78+GT_NG!J78+GT_Spot!J78+Bawana_NG!J78+Bawana_RLNG!J78+Bawana_Spot!J78</f>
        <v>63</v>
      </c>
      <c r="F78" s="196">
        <f>PPCL_NG!Q78+PPCL_Spot!Q78+GT_NG!Q78+GT_Spot!Q78+Bawana_NG!Q78+Bawana_RLNG!Q78+Bawana_Spot!Q78</f>
        <v>63.007386807325908</v>
      </c>
      <c r="G78" s="197">
        <f t="shared" si="7"/>
        <v>-7.386807325907796E-3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24.98</v>
      </c>
      <c r="L78" s="196">
        <f>PPCL_NG!S78+PPCL_Spot!S78+GT_NG!S78+GT_Spot!S78+Bawana_NG!S78+Bawana_RLNG!S78+Bawana_Spot!S78</f>
        <v>24.981461549918041</v>
      </c>
      <c r="M78" s="197">
        <f t="shared" si="9"/>
        <v>-1.4615499180408165E-3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80.620391811832803</v>
      </c>
      <c r="P78" s="197">
        <f t="shared" si="10"/>
        <v>-1.039181183280391E-2</v>
      </c>
      <c r="Q78" s="197">
        <f t="shared" si="11"/>
        <v>-3.0000000000032223E-2</v>
      </c>
    </row>
    <row r="79" spans="1:17">
      <c r="A79" s="33" t="s">
        <v>121</v>
      </c>
      <c r="B79" s="196">
        <f>PPCL_NG!I79+PPCL_Spot!I79+GT_NG!I79+GT_Spot!I79+Bawana_NG!I79+Bawana_RLNG!I79+Bawana_Spot!I79</f>
        <v>267.14</v>
      </c>
      <c r="C79" s="196">
        <f>PPCL_NG!P79+PPCL_Spot!P79+GT_NG!P79+GT_Spot!P79+Bawana_NG!P79+Bawana_RLNG!P79+Bawana_Spot!P79</f>
        <v>267.15239435643178</v>
      </c>
      <c r="D79" s="197">
        <f t="shared" si="6"/>
        <v>-1.2394356431798315E-2</v>
      </c>
      <c r="E79" s="196">
        <f>PPCL_NG!J79+PPCL_Spot!J79+GT_NG!J79+GT_Spot!J79+Bawana_NG!J79+Bawana_RLNG!J79+Bawana_Spot!J79</f>
        <v>63</v>
      </c>
      <c r="F79" s="196">
        <f>PPCL_NG!Q79+PPCL_Spot!Q79+GT_NG!Q79+GT_Spot!Q79+Bawana_NG!Q79+Bawana_RLNG!Q79+Bawana_Spot!Q79</f>
        <v>63.006850521560672</v>
      </c>
      <c r="G79" s="197">
        <f t="shared" si="7"/>
        <v>-6.8505215606720071E-3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24.98</v>
      </c>
      <c r="L79" s="196">
        <f>PPCL_NG!S79+PPCL_Spot!S79+GT_NG!S79+GT_Spot!S79+Bawana_NG!S79+Bawana_RLNG!S79+Bawana_Spot!S79</f>
        <v>24.981328819191145</v>
      </c>
      <c r="M79" s="197">
        <f t="shared" si="9"/>
        <v>-1.3288191911442482E-3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80.619654418905611</v>
      </c>
      <c r="P79" s="197">
        <f t="shared" si="10"/>
        <v>-9.6544189056118057E-3</v>
      </c>
      <c r="Q79" s="197">
        <f t="shared" si="11"/>
        <v>-3.0000000000010907E-2</v>
      </c>
    </row>
    <row r="80" spans="1:17">
      <c r="A80" s="33" t="s">
        <v>122</v>
      </c>
      <c r="B80" s="196">
        <f>PPCL_NG!I80+PPCL_Spot!I80+GT_NG!I80+GT_Spot!I80+Bawana_NG!I80+Bawana_RLNG!I80+Bawana_Spot!I80</f>
        <v>267.14</v>
      </c>
      <c r="C80" s="196">
        <f>PPCL_NG!P80+PPCL_Spot!P80+GT_NG!P80+GT_Spot!P80+Bawana_NG!P80+Bawana_RLNG!P80+Bawana_Spot!P80</f>
        <v>267.15239435643178</v>
      </c>
      <c r="D80" s="197">
        <f t="shared" si="6"/>
        <v>-1.2394356431798315E-2</v>
      </c>
      <c r="E80" s="196">
        <f>PPCL_NG!J80+PPCL_Spot!J80+GT_NG!J80+GT_Spot!J80+Bawana_NG!J80+Bawana_RLNG!J80+Bawana_Spot!J80</f>
        <v>63</v>
      </c>
      <c r="F80" s="196">
        <f>PPCL_NG!Q80+PPCL_Spot!Q80+GT_NG!Q80+GT_Spot!Q80+Bawana_NG!Q80+Bawana_RLNG!Q80+Bawana_Spot!Q80</f>
        <v>63.006850521560672</v>
      </c>
      <c r="G80" s="197">
        <f t="shared" si="7"/>
        <v>-6.8505215606720071E-3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24.98</v>
      </c>
      <c r="L80" s="196">
        <f>PPCL_NG!S80+PPCL_Spot!S80+GT_NG!S80+GT_Spot!S80+Bawana_NG!S80+Bawana_RLNG!S80+Bawana_Spot!S80</f>
        <v>24.981328819191145</v>
      </c>
      <c r="M80" s="197">
        <f t="shared" si="9"/>
        <v>-1.3288191911442482E-3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80.619654418905611</v>
      </c>
      <c r="P80" s="197">
        <f t="shared" si="10"/>
        <v>-9.6544189056118057E-3</v>
      </c>
      <c r="Q80" s="197">
        <f t="shared" si="11"/>
        <v>-3.0000000000010907E-2</v>
      </c>
    </row>
    <row r="81" spans="1:17">
      <c r="A81" s="33" t="s">
        <v>123</v>
      </c>
      <c r="B81" s="196">
        <f>PPCL_NG!I81+PPCL_Spot!I81+GT_NG!I81+GT_Spot!I81+Bawana_NG!I81+Bawana_RLNG!I81+Bawana_Spot!I81</f>
        <v>237.14</v>
      </c>
      <c r="C81" s="196">
        <f>PPCL_NG!P81+PPCL_Spot!P81+GT_NG!P81+GT_Spot!P81+Bawana_NG!P81+Bawana_RLNG!P81+Bawana_Spot!P81</f>
        <v>237.15239435643178</v>
      </c>
      <c r="D81" s="197">
        <f t="shared" si="6"/>
        <v>-1.2394356431798315E-2</v>
      </c>
      <c r="E81" s="196">
        <f>PPCL_NG!J81+PPCL_Spot!J81+GT_NG!J81+GT_Spot!J81+Bawana_NG!J81+Bawana_RLNG!J81+Bawana_Spot!J81</f>
        <v>63</v>
      </c>
      <c r="F81" s="196">
        <f>PPCL_NG!Q81+PPCL_Spot!Q81+GT_NG!Q81+GT_Spot!Q81+Bawana_NG!Q81+Bawana_RLNG!Q81+Bawana_Spot!Q81</f>
        <v>63.006850521560672</v>
      </c>
      <c r="G81" s="197">
        <f t="shared" si="7"/>
        <v>-6.8505215606720071E-3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24.98</v>
      </c>
      <c r="L81" s="196">
        <f>PPCL_NG!S81+PPCL_Spot!S81+GT_NG!S81+GT_Spot!S81+Bawana_NG!S81+Bawana_RLNG!S81+Bawana_Spot!S81</f>
        <v>24.981328819191145</v>
      </c>
      <c r="M81" s="197">
        <f t="shared" si="9"/>
        <v>-1.3288191911442482E-3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80.619654418905611</v>
      </c>
      <c r="P81" s="197">
        <f t="shared" si="10"/>
        <v>-9.6544189056118057E-3</v>
      </c>
      <c r="Q81" s="197">
        <f t="shared" si="11"/>
        <v>-3.0000000000010907E-2</v>
      </c>
    </row>
    <row r="82" spans="1:17">
      <c r="A82" s="33" t="s">
        <v>124</v>
      </c>
      <c r="B82" s="196">
        <f>PPCL_NG!I82+PPCL_Spot!I82+GT_NG!I82+GT_Spot!I82+Bawana_NG!I82+Bawana_RLNG!I82+Bawana_Spot!I82</f>
        <v>167.14</v>
      </c>
      <c r="C82" s="196">
        <f>PPCL_NG!P82+PPCL_Spot!P82+GT_NG!P82+GT_Spot!P82+Bawana_NG!P82+Bawana_RLNG!P82+Bawana_Spot!P82</f>
        <v>167.15239435643178</v>
      </c>
      <c r="D82" s="197">
        <f t="shared" si="6"/>
        <v>-1.2394356431798315E-2</v>
      </c>
      <c r="E82" s="196">
        <f>PPCL_NG!J82+PPCL_Spot!J82+GT_NG!J82+GT_Spot!J82+Bawana_NG!J82+Bawana_RLNG!J82+Bawana_Spot!J82</f>
        <v>63</v>
      </c>
      <c r="F82" s="196">
        <f>PPCL_NG!Q82+PPCL_Spot!Q82+GT_NG!Q82+GT_Spot!Q82+Bawana_NG!Q82+Bawana_RLNG!Q82+Bawana_Spot!Q82</f>
        <v>63.006850521560672</v>
      </c>
      <c r="G82" s="197">
        <f t="shared" si="7"/>
        <v>-6.8505215606720071E-3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24.98</v>
      </c>
      <c r="L82" s="196">
        <f>PPCL_NG!S82+PPCL_Spot!S82+GT_NG!S82+GT_Spot!S82+Bawana_NG!S82+Bawana_RLNG!S82+Bawana_Spot!S82</f>
        <v>24.981328819191145</v>
      </c>
      <c r="M82" s="197">
        <f t="shared" si="9"/>
        <v>-1.3288191911442482E-3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80.619654418905611</v>
      </c>
      <c r="P82" s="197">
        <f t="shared" si="10"/>
        <v>-9.6544189056118057E-3</v>
      </c>
      <c r="Q82" s="197">
        <f t="shared" si="11"/>
        <v>-3.0000000000010907E-2</v>
      </c>
    </row>
    <row r="83" spans="1:17">
      <c r="A83" s="33" t="s">
        <v>125</v>
      </c>
      <c r="B83" s="196">
        <f>PPCL_NG!I83+PPCL_Spot!I83+GT_NG!I83+GT_Spot!I83+Bawana_NG!I83+Bawana_RLNG!I83+Bawana_Spot!I83</f>
        <v>146.74</v>
      </c>
      <c r="C83" s="196">
        <f>PPCL_NG!P83+PPCL_Spot!P83+GT_NG!P83+GT_Spot!P83+Bawana_NG!P83+Bawana_RLNG!P83+Bawana_Spot!P83</f>
        <v>146.75640044994375</v>
      </c>
      <c r="D83" s="197">
        <f t="shared" si="6"/>
        <v>-1.6400449943745343E-2</v>
      </c>
      <c r="E83" s="196">
        <f>PPCL_NG!J83+PPCL_Spot!J83+GT_NG!J83+GT_Spot!J83+Bawana_NG!J83+Bawana_RLNG!J83+Bawana_Spot!J83</f>
        <v>53</v>
      </c>
      <c r="F83" s="196">
        <f>PPCL_NG!Q83+PPCL_Spot!Q83+GT_NG!Q83+GT_Spot!Q83+Bawana_NG!Q83+Bawana_RLNG!Q83+Bawana_Spot!Q83</f>
        <v>53.008998875140605</v>
      </c>
      <c r="G83" s="197">
        <f t="shared" si="7"/>
        <v>-8.998875140605378E-3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24.98</v>
      </c>
      <c r="L83" s="196">
        <f>PPCL_NG!S83+PPCL_Spot!S83+GT_NG!S83+GT_Spot!S83+Bawana_NG!S83+Bawana_RLNG!S83+Bawana_Spot!S83</f>
        <v>24.982227221597299</v>
      </c>
      <c r="M83" s="197">
        <f t="shared" si="9"/>
        <v>-2.2272215972982679E-3</v>
      </c>
      <c r="N83" s="196">
        <f>PPCL_NG!M83+PPCL_Spot!M83+GT_NG!M83+GT_Spot!M83+Bawana_NG!M83+Bawana_RLNG!M83+Bawana_Spot!M83</f>
        <v>61</v>
      </c>
      <c r="O83" s="196">
        <f>PPCL_NG!T83+PPCL_Spot!T83+GT_NG!T83+GT_Spot!T83+Bawana_NG!T83+Bawana_RLNG!T83+Bawana_Spot!T83</f>
        <v>61.012373453318332</v>
      </c>
      <c r="P83" s="197">
        <f t="shared" si="10"/>
        <v>-1.2373453318332395E-2</v>
      </c>
      <c r="Q83" s="197">
        <f t="shared" si="11"/>
        <v>-3.9999999999981384E-2</v>
      </c>
    </row>
    <row r="84" spans="1:17">
      <c r="A84" s="33" t="s">
        <v>126</v>
      </c>
      <c r="B84" s="196">
        <f>PPCL_NG!I84+PPCL_Spot!I84+GT_NG!I84+GT_Spot!I84+Bawana_NG!I84+Bawana_RLNG!I84+Bawana_Spot!I84</f>
        <v>146.74</v>
      </c>
      <c r="C84" s="196">
        <f>PPCL_NG!P84+PPCL_Spot!P84+GT_NG!P84+GT_Spot!P84+Bawana_NG!P84+Bawana_RLNG!P84+Bawana_Spot!P84</f>
        <v>146.75640044994375</v>
      </c>
      <c r="D84" s="197">
        <f t="shared" si="6"/>
        <v>-1.6400449943745343E-2</v>
      </c>
      <c r="E84" s="196">
        <f>PPCL_NG!J84+PPCL_Spot!J84+GT_NG!J84+GT_Spot!J84+Bawana_NG!J84+Bawana_RLNG!J84+Bawana_Spot!J84</f>
        <v>53</v>
      </c>
      <c r="F84" s="196">
        <f>PPCL_NG!Q84+PPCL_Spot!Q84+GT_NG!Q84+GT_Spot!Q84+Bawana_NG!Q84+Bawana_RLNG!Q84+Bawana_Spot!Q84</f>
        <v>53.008998875140605</v>
      </c>
      <c r="G84" s="197">
        <f t="shared" si="7"/>
        <v>-8.998875140605378E-3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24.98</v>
      </c>
      <c r="L84" s="196">
        <f>PPCL_NG!S84+PPCL_Spot!S84+GT_NG!S84+GT_Spot!S84+Bawana_NG!S84+Bawana_RLNG!S84+Bawana_Spot!S84</f>
        <v>24.982227221597299</v>
      </c>
      <c r="M84" s="197">
        <f t="shared" si="9"/>
        <v>-2.2272215972982679E-3</v>
      </c>
      <c r="N84" s="196">
        <f>PPCL_NG!M84+PPCL_Spot!M84+GT_NG!M84+GT_Spot!M84+Bawana_NG!M84+Bawana_RLNG!M84+Bawana_Spot!M84</f>
        <v>61</v>
      </c>
      <c r="O84" s="196">
        <f>PPCL_NG!T84+PPCL_Spot!T84+GT_NG!T84+GT_Spot!T84+Bawana_NG!T84+Bawana_RLNG!T84+Bawana_Spot!T84</f>
        <v>61.012373453318332</v>
      </c>
      <c r="P84" s="197">
        <f t="shared" si="10"/>
        <v>-1.2373453318332395E-2</v>
      </c>
      <c r="Q84" s="197">
        <f t="shared" si="11"/>
        <v>-3.9999999999981384E-2</v>
      </c>
    </row>
    <row r="85" spans="1:17">
      <c r="A85" s="33" t="s">
        <v>127</v>
      </c>
      <c r="B85" s="196">
        <f>PPCL_NG!I85+PPCL_Spot!I85+GT_NG!I85+GT_Spot!I85+Bawana_NG!I85+Bawana_RLNG!I85+Bawana_Spot!I85</f>
        <v>114.19</v>
      </c>
      <c r="C85" s="196">
        <f>PPCL_NG!P85+PPCL_Spot!P85+GT_NG!P85+GT_Spot!P85+Bawana_NG!P85+Bawana_RLNG!P85+Bawana_Spot!P85</f>
        <v>114.20461732172716</v>
      </c>
      <c r="D85" s="197">
        <f t="shared" si="6"/>
        <v>-1.4617321727158128E-2</v>
      </c>
      <c r="E85" s="196">
        <f>PPCL_NG!J85+PPCL_Spot!J85+GT_NG!J85+GT_Spot!J85+Bawana_NG!J85+Bawana_RLNG!J85+Bawana_Spot!J85</f>
        <v>53</v>
      </c>
      <c r="F85" s="196">
        <f>PPCL_NG!Q85+PPCL_Spot!Q85+GT_NG!Q85+GT_Spot!Q85+Bawana_NG!Q85+Bawana_RLNG!Q85+Bawana_Spot!Q85</f>
        <v>53.008193325800711</v>
      </c>
      <c r="G85" s="197">
        <f t="shared" si="7"/>
        <v>-8.1933258007111931E-3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5.8398954575967776</v>
      </c>
      <c r="J85" s="197">
        <f t="shared" si="8"/>
        <v>1.0454240322221864E-4</v>
      </c>
      <c r="K85" s="196">
        <f>PPCL_NG!L85+PPCL_Spot!L85+GT_NG!L85+GT_Spot!L85+Bawana_NG!L85+Bawana_RLNG!L85+Bawana_Spot!L85</f>
        <v>24.98</v>
      </c>
      <c r="L85" s="196">
        <f>PPCL_NG!S85+PPCL_Spot!S85+GT_NG!S85+GT_Spot!S85+Bawana_NG!S85+Bawana_RLNG!S85+Bawana_Spot!S85</f>
        <v>24.981815496379131</v>
      </c>
      <c r="M85" s="197">
        <f t="shared" si="9"/>
        <v>-1.8154963791303658E-3</v>
      </c>
      <c r="N85" s="196">
        <f>PPCL_NG!M85+PPCL_Spot!M85+GT_NG!M85+GT_Spot!M85+Bawana_NG!M85+Bawana_RLNG!M85+Bawana_Spot!M85</f>
        <v>61</v>
      </c>
      <c r="O85" s="196">
        <f>PPCL_NG!T85+PPCL_Spot!T85+GT_NG!T85+GT_Spot!T85+Bawana_NG!T85+Bawana_RLNG!T85+Bawana_Spot!T85</f>
        <v>61.01147839849623</v>
      </c>
      <c r="P85" s="197">
        <f t="shared" si="10"/>
        <v>-1.1478398496230113E-2</v>
      </c>
      <c r="Q85" s="197">
        <f t="shared" si="11"/>
        <v>-3.6000000000007581E-2</v>
      </c>
    </row>
    <row r="86" spans="1:17">
      <c r="A86" s="33" t="s">
        <v>128</v>
      </c>
      <c r="B86" s="196">
        <f>PPCL_NG!I86+PPCL_Spot!I86+GT_NG!I86+GT_Spot!I86+Bawana_NG!I86+Bawana_RLNG!I86+Bawana_Spot!I86</f>
        <v>114.19</v>
      </c>
      <c r="C86" s="196">
        <f>PPCL_NG!P86+PPCL_Spot!P86+GT_NG!P86+GT_Spot!P86+Bawana_NG!P86+Bawana_RLNG!P86+Bawana_Spot!P86</f>
        <v>114.20461732172716</v>
      </c>
      <c r="D86" s="197">
        <f t="shared" si="6"/>
        <v>-1.4617321727158128E-2</v>
      </c>
      <c r="E86" s="196">
        <f>PPCL_NG!J86+PPCL_Spot!J86+GT_NG!J86+GT_Spot!J86+Bawana_NG!J86+Bawana_RLNG!J86+Bawana_Spot!J86</f>
        <v>53</v>
      </c>
      <c r="F86" s="196">
        <f>PPCL_NG!Q86+PPCL_Spot!Q86+GT_NG!Q86+GT_Spot!Q86+Bawana_NG!Q86+Bawana_RLNG!Q86+Bawana_Spot!Q86</f>
        <v>53.008193325800711</v>
      </c>
      <c r="G86" s="197">
        <f t="shared" si="7"/>
        <v>-8.1933258007111931E-3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5.8398954575967776</v>
      </c>
      <c r="J86" s="197">
        <f t="shared" si="8"/>
        <v>1.0454240322221864E-4</v>
      </c>
      <c r="K86" s="196">
        <f>PPCL_NG!L86+PPCL_Spot!L86+GT_NG!L86+GT_Spot!L86+Bawana_NG!L86+Bawana_RLNG!L86+Bawana_Spot!L86</f>
        <v>24.98</v>
      </c>
      <c r="L86" s="196">
        <f>PPCL_NG!S86+PPCL_Spot!S86+GT_NG!S86+GT_Spot!S86+Bawana_NG!S86+Bawana_RLNG!S86+Bawana_Spot!S86</f>
        <v>24.981815496379131</v>
      </c>
      <c r="M86" s="197">
        <f t="shared" si="9"/>
        <v>-1.8154963791303658E-3</v>
      </c>
      <c r="N86" s="196">
        <f>PPCL_NG!M86+PPCL_Spot!M86+GT_NG!M86+GT_Spot!M86+Bawana_NG!M86+Bawana_RLNG!M86+Bawana_Spot!M86</f>
        <v>61</v>
      </c>
      <c r="O86" s="196">
        <f>PPCL_NG!T86+PPCL_Spot!T86+GT_NG!T86+GT_Spot!T86+Bawana_NG!T86+Bawana_RLNG!T86+Bawana_Spot!T86</f>
        <v>61.01147839849623</v>
      </c>
      <c r="P86" s="197">
        <f t="shared" si="10"/>
        <v>-1.1478398496230113E-2</v>
      </c>
      <c r="Q86" s="197">
        <f t="shared" si="11"/>
        <v>-3.6000000000007581E-2</v>
      </c>
    </row>
    <row r="87" spans="1:17">
      <c r="A87" s="33" t="s">
        <v>129</v>
      </c>
      <c r="B87" s="196">
        <f>PPCL_NG!I87+PPCL_Spot!I87+GT_NG!I87+GT_Spot!I87+Bawana_NG!I87+Bawana_RLNG!I87+Bawana_Spot!I87</f>
        <v>95.73</v>
      </c>
      <c r="C87" s="196">
        <f>PPCL_NG!P87+PPCL_Spot!P87+GT_NG!P87+GT_Spot!P87+Bawana_NG!P87+Bawana_RLNG!P87+Bawana_Spot!P87</f>
        <v>95.750834473324218</v>
      </c>
      <c r="D87" s="197">
        <f t="shared" si="6"/>
        <v>-2.0834473324214287E-2</v>
      </c>
      <c r="E87" s="196">
        <f>PPCL_NG!J87+PPCL_Spot!J87+GT_NG!J87+GT_Spot!J87+Bawana_NG!J87+Bawana_RLNG!J87+Bawana_Spot!J87</f>
        <v>54.89</v>
      </c>
      <c r="F87" s="196">
        <f>PPCL_NG!Q87+PPCL_Spot!Q87+GT_NG!Q87+GT_Spot!Q87+Bawana_NG!Q87+Bawana_RLNG!Q87+Bawana_Spot!Q87</f>
        <v>54.90140902872777</v>
      </c>
      <c r="G87" s="197">
        <f t="shared" si="7"/>
        <v>-1.1409028727769055E-2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24.98</v>
      </c>
      <c r="L87" s="196">
        <f>PPCL_NG!S87+PPCL_Spot!S87+GT_NG!S87+GT_Spot!S87+Bawana_NG!S87+Bawana_RLNG!S87+Bawana_Spot!S87</f>
        <v>24.982708618331053</v>
      </c>
      <c r="M87" s="197">
        <f t="shared" si="9"/>
        <v>-2.7086183310522927E-3</v>
      </c>
      <c r="N87" s="196">
        <f>PPCL_NG!M87+PPCL_Spot!M87+GT_NG!M87+GT_Spot!M87+Bawana_NG!M87+Bawana_RLNG!M87+Bawana_Spot!M87</f>
        <v>67.25</v>
      </c>
      <c r="O87" s="196">
        <f>PPCL_NG!T87+PPCL_Spot!T87+GT_NG!T87+GT_Spot!T87+Bawana_NG!T87+Bawana_RLNG!T87+Bawana_Spot!T87</f>
        <v>67.265047879616958</v>
      </c>
      <c r="P87" s="197">
        <f t="shared" si="10"/>
        <v>-1.5047879616957971E-2</v>
      </c>
      <c r="Q87" s="197">
        <f t="shared" si="11"/>
        <v>-4.9999999999993605E-2</v>
      </c>
    </row>
    <row r="88" spans="1:17">
      <c r="A88" s="33" t="s">
        <v>130</v>
      </c>
      <c r="B88" s="196">
        <f>PPCL_NG!I88+PPCL_Spot!I88+GT_NG!I88+GT_Spot!I88+Bawana_NG!I88+Bawana_RLNG!I88+Bawana_Spot!I88</f>
        <v>95.73</v>
      </c>
      <c r="C88" s="196">
        <f>PPCL_NG!P88+PPCL_Spot!P88+GT_NG!P88+GT_Spot!P88+Bawana_NG!P88+Bawana_RLNG!P88+Bawana_Spot!P88</f>
        <v>95.750834473324218</v>
      </c>
      <c r="D88" s="197">
        <f t="shared" si="6"/>
        <v>-2.0834473324214287E-2</v>
      </c>
      <c r="E88" s="196">
        <f>PPCL_NG!J88+PPCL_Spot!J88+GT_NG!J88+GT_Spot!J88+Bawana_NG!J88+Bawana_RLNG!J88+Bawana_Spot!J88</f>
        <v>54.89</v>
      </c>
      <c r="F88" s="196">
        <f>PPCL_NG!Q88+PPCL_Spot!Q88+GT_NG!Q88+GT_Spot!Q88+Bawana_NG!Q88+Bawana_RLNG!Q88+Bawana_Spot!Q88</f>
        <v>54.90140902872777</v>
      </c>
      <c r="G88" s="197">
        <f t="shared" si="7"/>
        <v>-1.1409028727769055E-2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24.98</v>
      </c>
      <c r="L88" s="196">
        <f>PPCL_NG!S88+PPCL_Spot!S88+GT_NG!S88+GT_Spot!S88+Bawana_NG!S88+Bawana_RLNG!S88+Bawana_Spot!S88</f>
        <v>24.982708618331053</v>
      </c>
      <c r="M88" s="197">
        <f t="shared" si="9"/>
        <v>-2.7086183310522927E-3</v>
      </c>
      <c r="N88" s="196">
        <f>PPCL_NG!M88+PPCL_Spot!M88+GT_NG!M88+GT_Spot!M88+Bawana_NG!M88+Bawana_RLNG!M88+Bawana_Spot!M88</f>
        <v>67.25</v>
      </c>
      <c r="O88" s="196">
        <f>PPCL_NG!T88+PPCL_Spot!T88+GT_NG!T88+GT_Spot!T88+Bawana_NG!T88+Bawana_RLNG!T88+Bawana_Spot!T88</f>
        <v>67.265047879616958</v>
      </c>
      <c r="P88" s="197">
        <f t="shared" si="10"/>
        <v>-1.5047879616957971E-2</v>
      </c>
      <c r="Q88" s="197">
        <f t="shared" si="11"/>
        <v>-4.9999999999993605E-2</v>
      </c>
    </row>
    <row r="89" spans="1:17">
      <c r="A89" s="33" t="s">
        <v>131</v>
      </c>
      <c r="B89" s="196">
        <f>PPCL_NG!I89+PPCL_Spot!I89+GT_NG!I89+GT_Spot!I89+Bawana_NG!I89+Bawana_RLNG!I89+Bawana_Spot!I89</f>
        <v>95.73</v>
      </c>
      <c r="C89" s="196">
        <f>PPCL_NG!P89+PPCL_Spot!P89+GT_NG!P89+GT_Spot!P89+Bawana_NG!P89+Bawana_RLNG!P89+Bawana_Spot!P89</f>
        <v>95.750834473324218</v>
      </c>
      <c r="D89" s="197">
        <f t="shared" si="6"/>
        <v>-2.0834473324214287E-2</v>
      </c>
      <c r="E89" s="196">
        <f>PPCL_NG!J89+PPCL_Spot!J89+GT_NG!J89+GT_Spot!J89+Bawana_NG!J89+Bawana_RLNG!J89+Bawana_Spot!J89</f>
        <v>54.89</v>
      </c>
      <c r="F89" s="196">
        <f>PPCL_NG!Q89+PPCL_Spot!Q89+GT_NG!Q89+GT_Spot!Q89+Bawana_NG!Q89+Bawana_RLNG!Q89+Bawana_Spot!Q89</f>
        <v>54.90140902872777</v>
      </c>
      <c r="G89" s="197">
        <f t="shared" si="7"/>
        <v>-1.1409028727769055E-2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24.98</v>
      </c>
      <c r="L89" s="196">
        <f>PPCL_NG!S89+PPCL_Spot!S89+GT_NG!S89+GT_Spot!S89+Bawana_NG!S89+Bawana_RLNG!S89+Bawana_Spot!S89</f>
        <v>24.982708618331053</v>
      </c>
      <c r="M89" s="197">
        <f t="shared" si="9"/>
        <v>-2.7086183310522927E-3</v>
      </c>
      <c r="N89" s="196">
        <f>PPCL_NG!M89+PPCL_Spot!M89+GT_NG!M89+GT_Spot!M89+Bawana_NG!M89+Bawana_RLNG!M89+Bawana_Spot!M89</f>
        <v>67.25</v>
      </c>
      <c r="O89" s="196">
        <f>PPCL_NG!T89+PPCL_Spot!T89+GT_NG!T89+GT_Spot!T89+Bawana_NG!T89+Bawana_RLNG!T89+Bawana_Spot!T89</f>
        <v>67.265047879616958</v>
      </c>
      <c r="P89" s="197">
        <f t="shared" si="10"/>
        <v>-1.5047879616957971E-2</v>
      </c>
      <c r="Q89" s="197">
        <f t="shared" si="11"/>
        <v>-4.9999999999993605E-2</v>
      </c>
    </row>
    <row r="90" spans="1:17">
      <c r="A90" s="33" t="s">
        <v>132</v>
      </c>
      <c r="B90" s="196">
        <f>PPCL_NG!I90+PPCL_Spot!I90+GT_NG!I90+GT_Spot!I90+Bawana_NG!I90+Bawana_RLNG!I90+Bawana_Spot!I90</f>
        <v>95.73</v>
      </c>
      <c r="C90" s="196">
        <f>PPCL_NG!P90+PPCL_Spot!P90+GT_NG!P90+GT_Spot!P90+Bawana_NG!P90+Bawana_RLNG!P90+Bawana_Spot!P90</f>
        <v>95.750834473324218</v>
      </c>
      <c r="D90" s="197">
        <f t="shared" si="6"/>
        <v>-2.0834473324214287E-2</v>
      </c>
      <c r="E90" s="196">
        <f>PPCL_NG!J90+PPCL_Spot!J90+GT_NG!J90+GT_Spot!J90+Bawana_NG!J90+Bawana_RLNG!J90+Bawana_Spot!J90</f>
        <v>54.89</v>
      </c>
      <c r="F90" s="196">
        <f>PPCL_NG!Q90+PPCL_Spot!Q90+GT_NG!Q90+GT_Spot!Q90+Bawana_NG!Q90+Bawana_RLNG!Q90+Bawana_Spot!Q90</f>
        <v>54.90140902872777</v>
      </c>
      <c r="G90" s="197">
        <f t="shared" si="7"/>
        <v>-1.1409028727769055E-2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24.98</v>
      </c>
      <c r="L90" s="196">
        <f>PPCL_NG!S90+PPCL_Spot!S90+GT_NG!S90+GT_Spot!S90+Bawana_NG!S90+Bawana_RLNG!S90+Bawana_Spot!S90</f>
        <v>24.982708618331053</v>
      </c>
      <c r="M90" s="197">
        <f t="shared" si="9"/>
        <v>-2.7086183310522927E-3</v>
      </c>
      <c r="N90" s="196">
        <f>PPCL_NG!M90+PPCL_Spot!M90+GT_NG!M90+GT_Spot!M90+Bawana_NG!M90+Bawana_RLNG!M90+Bawana_Spot!M90</f>
        <v>67.25</v>
      </c>
      <c r="O90" s="196">
        <f>PPCL_NG!T90+PPCL_Spot!T90+GT_NG!T90+GT_Spot!T90+Bawana_NG!T90+Bawana_RLNG!T90+Bawana_Spot!T90</f>
        <v>67.265047879616958</v>
      </c>
      <c r="P90" s="197">
        <f t="shared" si="10"/>
        <v>-1.5047879616957971E-2</v>
      </c>
      <c r="Q90" s="197">
        <f t="shared" si="11"/>
        <v>-4.9999999999993605E-2</v>
      </c>
    </row>
    <row r="91" spans="1:17">
      <c r="A91" s="33" t="s">
        <v>133</v>
      </c>
      <c r="B91" s="196">
        <f>PPCL_NG!I91+PPCL_Spot!I91+GT_NG!I91+GT_Spot!I91+Bawana_NG!I91+Bawana_RLNG!I91+Bawana_Spot!I91</f>
        <v>97.83</v>
      </c>
      <c r="C91" s="196">
        <f>PPCL_NG!P91+PPCL_Spot!P91+GT_NG!P91+GT_Spot!P91+Bawana_NG!P91+Bawana_RLNG!P91+Bawana_Spot!P91</f>
        <v>97.847026793427474</v>
      </c>
      <c r="D91" s="197">
        <f t="shared" si="6"/>
        <v>-1.702679342747615E-2</v>
      </c>
      <c r="E91" s="196">
        <f>PPCL_NG!J91+PPCL_Spot!J91+GT_NG!J91+GT_Spot!J91+Bawana_NG!J91+Bawana_RLNG!J91+Bawana_Spot!J91</f>
        <v>56.11</v>
      </c>
      <c r="F91" s="196">
        <f>PPCL_NG!Q91+PPCL_Spot!Q91+GT_NG!Q91+GT_Spot!Q91+Bawana_NG!Q91+Bawana_RLNG!Q91+Bawana_Spot!Q91</f>
        <v>56.119206935886766</v>
      </c>
      <c r="G91" s="197">
        <f t="shared" si="7"/>
        <v>-9.2069358867661322E-3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5.8397307887336929</v>
      </c>
      <c r="J91" s="197">
        <f t="shared" si="8"/>
        <v>2.692112663069679E-4</v>
      </c>
      <c r="K91" s="196">
        <f>PPCL_NG!L91+PPCL_Spot!L91+GT_NG!L91+GT_Spot!L91+Bawana_NG!L91+Bawana_RLNG!L91+Bawana_Spot!L91</f>
        <v>24.98</v>
      </c>
      <c r="L91" s="196">
        <f>PPCL_NG!S91+PPCL_Spot!S91+GT_NG!S91+GT_Spot!S91+Bawana_NG!S91+Bawana_RLNG!S91+Bawana_Spot!S91</f>
        <v>24.981648368480872</v>
      </c>
      <c r="M91" s="197">
        <f t="shared" si="9"/>
        <v>-1.648368480871909E-3</v>
      </c>
      <c r="N91" s="196">
        <f>PPCL_NG!M91+PPCL_Spot!M91+GT_NG!M91+GT_Spot!M91+Bawana_NG!M91+Bawana_RLNG!M91+Bawana_Spot!M91</f>
        <v>68.72</v>
      </c>
      <c r="O91" s="196">
        <f>PPCL_NG!T91+PPCL_Spot!T91+GT_NG!T91+GT_Spot!T91+Bawana_NG!T91+Bawana_RLNG!T91+Bawana_Spot!T91</f>
        <v>68.732387113471205</v>
      </c>
      <c r="P91" s="197">
        <f t="shared" si="10"/>
        <v>-1.2387113471206135E-2</v>
      </c>
      <c r="Q91" s="197">
        <f t="shared" si="11"/>
        <v>-4.0000000000013358E-2</v>
      </c>
    </row>
    <row r="92" spans="1:17">
      <c r="A92" s="33" t="s">
        <v>134</v>
      </c>
      <c r="B92" s="196">
        <f>PPCL_NG!I92+PPCL_Spot!I92+GT_NG!I92+GT_Spot!I92+Bawana_NG!I92+Bawana_RLNG!I92+Bawana_Spot!I92</f>
        <v>98.33</v>
      </c>
      <c r="C92" s="196">
        <f>PPCL_NG!P92+PPCL_Spot!P92+GT_NG!P92+GT_Spot!P92+Bawana_NG!P92+Bawana_RLNG!P92+Bawana_Spot!P92</f>
        <v>98.342944183788035</v>
      </c>
      <c r="D92" s="197">
        <f t="shared" si="6"/>
        <v>-1.2944183788036412E-2</v>
      </c>
      <c r="E92" s="196">
        <f>PPCL_NG!J92+PPCL_Spot!J92+GT_NG!J92+GT_Spot!J92+Bawana_NG!J92+Bawana_RLNG!J92+Bawana_Spot!J92</f>
        <v>56.38</v>
      </c>
      <c r="F92" s="196">
        <f>PPCL_NG!Q92+PPCL_Spot!Q92+GT_NG!Q92+GT_Spot!Q92+Bawana_NG!Q92+Bawana_RLNG!Q92+Bawana_Spot!Q92</f>
        <v>56.386967236232479</v>
      </c>
      <c r="G92" s="197">
        <f t="shared" si="7"/>
        <v>-6.9672362324766368E-3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5.8397307887336929</v>
      </c>
      <c r="J92" s="197">
        <f t="shared" si="8"/>
        <v>2.692112663069679E-4</v>
      </c>
      <c r="K92" s="196">
        <f>PPCL_NG!L92+PPCL_Spot!L92+GT_NG!L92+GT_Spot!L92+Bawana_NG!L92+Bawana_RLNG!L92+Bawana_Spot!L92</f>
        <v>24.98</v>
      </c>
      <c r="L92" s="196">
        <f>PPCL_NG!S92+PPCL_Spot!S92+GT_NG!S92+GT_Spot!S92+Bawana_NG!S92+Bawana_RLNG!S92+Bawana_Spot!S92</f>
        <v>24.981048376347903</v>
      </c>
      <c r="M92" s="197">
        <f t="shared" si="9"/>
        <v>-1.0483763479030017E-3</v>
      </c>
      <c r="N92" s="196">
        <f>PPCL_NG!M92+PPCL_Spot!M92+GT_NG!M92+GT_Spot!M92+Bawana_NG!M92+Bawana_RLNG!M92+Bawana_Spot!M92</f>
        <v>68.959999999999994</v>
      </c>
      <c r="O92" s="196">
        <f>PPCL_NG!T92+PPCL_Spot!T92+GT_NG!T92+GT_Spot!T92+Bawana_NG!T92+Bawana_RLNG!T92+Bawana_Spot!T92</f>
        <v>68.969309414897907</v>
      </c>
      <c r="P92" s="197">
        <f t="shared" si="10"/>
        <v>-9.3094148979133706E-3</v>
      </c>
      <c r="Q92" s="197">
        <f t="shared" si="11"/>
        <v>-3.0000000000022453E-2</v>
      </c>
    </row>
    <row r="93" spans="1:17">
      <c r="A93" s="33" t="s">
        <v>135</v>
      </c>
      <c r="B93" s="196">
        <f>PPCL_NG!I93+PPCL_Spot!I93+GT_NG!I93+GT_Spot!I93+Bawana_NG!I93+Bawana_RLNG!I93+Bawana_Spot!I93</f>
        <v>98.33</v>
      </c>
      <c r="C93" s="196">
        <f>PPCL_NG!P93+PPCL_Spot!P93+GT_NG!P93+GT_Spot!P93+Bawana_NG!P93+Bawana_RLNG!P93+Bawana_Spot!P93</f>
        <v>98.342944183788035</v>
      </c>
      <c r="D93" s="197">
        <f t="shared" si="6"/>
        <v>-1.2944183788036412E-2</v>
      </c>
      <c r="E93" s="196">
        <f>PPCL_NG!J93+PPCL_Spot!J93+GT_NG!J93+GT_Spot!J93+Bawana_NG!J93+Bawana_RLNG!J93+Bawana_Spot!J93</f>
        <v>56.38</v>
      </c>
      <c r="F93" s="196">
        <f>PPCL_NG!Q93+PPCL_Spot!Q93+GT_NG!Q93+GT_Spot!Q93+Bawana_NG!Q93+Bawana_RLNG!Q93+Bawana_Spot!Q93</f>
        <v>56.386967236232479</v>
      </c>
      <c r="G93" s="197">
        <f t="shared" si="7"/>
        <v>-6.9672362324766368E-3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5.8397307887336929</v>
      </c>
      <c r="J93" s="197">
        <f t="shared" si="8"/>
        <v>2.692112663069679E-4</v>
      </c>
      <c r="K93" s="196">
        <f>PPCL_NG!L93+PPCL_Spot!L93+GT_NG!L93+GT_Spot!L93+Bawana_NG!L93+Bawana_RLNG!L93+Bawana_Spot!L93</f>
        <v>24.98</v>
      </c>
      <c r="L93" s="196">
        <f>PPCL_NG!S93+PPCL_Spot!S93+GT_NG!S93+GT_Spot!S93+Bawana_NG!S93+Bawana_RLNG!S93+Bawana_Spot!S93</f>
        <v>24.981048376347903</v>
      </c>
      <c r="M93" s="197">
        <f t="shared" si="9"/>
        <v>-1.0483763479030017E-3</v>
      </c>
      <c r="N93" s="196">
        <f>PPCL_NG!M93+PPCL_Spot!M93+GT_NG!M93+GT_Spot!M93+Bawana_NG!M93+Bawana_RLNG!M93+Bawana_Spot!M93</f>
        <v>68.959999999999994</v>
      </c>
      <c r="O93" s="196">
        <f>PPCL_NG!T93+PPCL_Spot!T93+GT_NG!T93+GT_Spot!T93+Bawana_NG!T93+Bawana_RLNG!T93+Bawana_Spot!T93</f>
        <v>68.969309414897907</v>
      </c>
      <c r="P93" s="197">
        <f t="shared" si="10"/>
        <v>-9.3094148979133706E-3</v>
      </c>
      <c r="Q93" s="197">
        <f t="shared" si="11"/>
        <v>-3.0000000000022453E-2</v>
      </c>
    </row>
    <row r="94" spans="1:17">
      <c r="A94" s="33" t="s">
        <v>136</v>
      </c>
      <c r="B94" s="196">
        <f>PPCL_NG!I94+PPCL_Spot!I94+GT_NG!I94+GT_Spot!I94+Bawana_NG!I94+Bawana_RLNG!I94+Bawana_Spot!I94</f>
        <v>98.33</v>
      </c>
      <c r="C94" s="196">
        <f>PPCL_NG!P94+PPCL_Spot!P94+GT_NG!P94+GT_Spot!P94+Bawana_NG!P94+Bawana_RLNG!P94+Bawana_Spot!P94</f>
        <v>98.342944183788035</v>
      </c>
      <c r="D94" s="197">
        <f t="shared" si="6"/>
        <v>-1.2944183788036412E-2</v>
      </c>
      <c r="E94" s="196">
        <f>PPCL_NG!J94+PPCL_Spot!J94+GT_NG!J94+GT_Spot!J94+Bawana_NG!J94+Bawana_RLNG!J94+Bawana_Spot!J94</f>
        <v>56.38</v>
      </c>
      <c r="F94" s="196">
        <f>PPCL_NG!Q94+PPCL_Spot!Q94+GT_NG!Q94+GT_Spot!Q94+Bawana_NG!Q94+Bawana_RLNG!Q94+Bawana_Spot!Q94</f>
        <v>56.386967236232479</v>
      </c>
      <c r="G94" s="197">
        <f t="shared" si="7"/>
        <v>-6.9672362324766368E-3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5.8397307887336929</v>
      </c>
      <c r="J94" s="197">
        <f t="shared" si="8"/>
        <v>2.692112663069679E-4</v>
      </c>
      <c r="K94" s="196">
        <f>PPCL_NG!L94+PPCL_Spot!L94+GT_NG!L94+GT_Spot!L94+Bawana_NG!L94+Bawana_RLNG!L94+Bawana_Spot!L94</f>
        <v>24.98</v>
      </c>
      <c r="L94" s="196">
        <f>PPCL_NG!S94+PPCL_Spot!S94+GT_NG!S94+GT_Spot!S94+Bawana_NG!S94+Bawana_RLNG!S94+Bawana_Spot!S94</f>
        <v>24.981048376347903</v>
      </c>
      <c r="M94" s="197">
        <f t="shared" si="9"/>
        <v>-1.0483763479030017E-3</v>
      </c>
      <c r="N94" s="196">
        <f>PPCL_NG!M94+PPCL_Spot!M94+GT_NG!M94+GT_Spot!M94+Bawana_NG!M94+Bawana_RLNG!M94+Bawana_Spot!M94</f>
        <v>68.959999999999994</v>
      </c>
      <c r="O94" s="196">
        <f>PPCL_NG!T94+PPCL_Spot!T94+GT_NG!T94+GT_Spot!T94+Bawana_NG!T94+Bawana_RLNG!T94+Bawana_Spot!T94</f>
        <v>68.969309414897907</v>
      </c>
      <c r="P94" s="197">
        <f t="shared" si="10"/>
        <v>-9.3094148979133706E-3</v>
      </c>
      <c r="Q94" s="197">
        <f t="shared" si="11"/>
        <v>-3.0000000000022453E-2</v>
      </c>
    </row>
    <row r="95" spans="1:17">
      <c r="A95" s="33" t="s">
        <v>137</v>
      </c>
      <c r="B95" s="196">
        <f>PPCL_NG!I95+PPCL_Spot!I95+GT_NG!I95+GT_Spot!I95+Bawana_NG!I95+Bawana_RLNG!I95+Bawana_Spot!I95</f>
        <v>98.33</v>
      </c>
      <c r="C95" s="196">
        <f>PPCL_NG!P95+PPCL_Spot!P95+GT_NG!P95+GT_Spot!P95+Bawana_NG!P95+Bawana_RLNG!P95+Bawana_Spot!P95</f>
        <v>98.342944183788035</v>
      </c>
      <c r="D95" s="197">
        <f t="shared" si="6"/>
        <v>-1.2944183788036412E-2</v>
      </c>
      <c r="E95" s="196">
        <f>PPCL_NG!J95+PPCL_Spot!J95+GT_NG!J95+GT_Spot!J95+Bawana_NG!J95+Bawana_RLNG!J95+Bawana_Spot!J95</f>
        <v>56.38</v>
      </c>
      <c r="F95" s="196">
        <f>PPCL_NG!Q95+PPCL_Spot!Q95+GT_NG!Q95+GT_Spot!Q95+Bawana_NG!Q95+Bawana_RLNG!Q95+Bawana_Spot!Q95</f>
        <v>56.386967236232479</v>
      </c>
      <c r="G95" s="197">
        <f t="shared" si="7"/>
        <v>-6.9672362324766368E-3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5.8397307887336929</v>
      </c>
      <c r="J95" s="197">
        <f t="shared" si="8"/>
        <v>2.692112663069679E-4</v>
      </c>
      <c r="K95" s="196">
        <f>PPCL_NG!L95+PPCL_Spot!L95+GT_NG!L95+GT_Spot!L95+Bawana_NG!L95+Bawana_RLNG!L95+Bawana_Spot!L95</f>
        <v>24.98</v>
      </c>
      <c r="L95" s="196">
        <f>PPCL_NG!S95+PPCL_Spot!S95+GT_NG!S95+GT_Spot!S95+Bawana_NG!S95+Bawana_RLNG!S95+Bawana_Spot!S95</f>
        <v>24.981048376347903</v>
      </c>
      <c r="M95" s="197">
        <f t="shared" si="9"/>
        <v>-1.0483763479030017E-3</v>
      </c>
      <c r="N95" s="196">
        <f>PPCL_NG!M95+PPCL_Spot!M95+GT_NG!M95+GT_Spot!M95+Bawana_NG!M95+Bawana_RLNG!M95+Bawana_Spot!M95</f>
        <v>68.959999999999994</v>
      </c>
      <c r="O95" s="196">
        <f>PPCL_NG!T95+PPCL_Spot!T95+GT_NG!T95+GT_Spot!T95+Bawana_NG!T95+Bawana_RLNG!T95+Bawana_Spot!T95</f>
        <v>68.969309414897907</v>
      </c>
      <c r="P95" s="197">
        <f t="shared" si="10"/>
        <v>-9.3094148979133706E-3</v>
      </c>
      <c r="Q95" s="197">
        <f t="shared" si="11"/>
        <v>-3.0000000000022453E-2</v>
      </c>
    </row>
    <row r="96" spans="1:17">
      <c r="A96" s="33" t="s">
        <v>138</v>
      </c>
      <c r="B96" s="196">
        <f>PPCL_NG!I96+PPCL_Spot!I96+GT_NG!I96+GT_Spot!I96+Bawana_NG!I96+Bawana_RLNG!I96+Bawana_Spot!I96</f>
        <v>98.33</v>
      </c>
      <c r="C96" s="196">
        <f>PPCL_NG!P96+PPCL_Spot!P96+GT_NG!P96+GT_Spot!P96+Bawana_NG!P96+Bawana_RLNG!P96+Bawana_Spot!P96</f>
        <v>98.342944183788035</v>
      </c>
      <c r="D96" s="197">
        <f t="shared" si="6"/>
        <v>-1.2944183788036412E-2</v>
      </c>
      <c r="E96" s="196">
        <f>PPCL_NG!J96+PPCL_Spot!J96+GT_NG!J96+GT_Spot!J96+Bawana_NG!J96+Bawana_RLNG!J96+Bawana_Spot!J96</f>
        <v>56.38</v>
      </c>
      <c r="F96" s="196">
        <f>PPCL_NG!Q96+PPCL_Spot!Q96+GT_NG!Q96+GT_Spot!Q96+Bawana_NG!Q96+Bawana_RLNG!Q96+Bawana_Spot!Q96</f>
        <v>56.386967236232479</v>
      </c>
      <c r="G96" s="197">
        <f t="shared" si="7"/>
        <v>-6.9672362324766368E-3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5.8397307887336929</v>
      </c>
      <c r="J96" s="197">
        <f t="shared" si="8"/>
        <v>2.692112663069679E-4</v>
      </c>
      <c r="K96" s="196">
        <f>PPCL_NG!L96+PPCL_Spot!L96+GT_NG!L96+GT_Spot!L96+Bawana_NG!L96+Bawana_RLNG!L96+Bawana_Spot!L96</f>
        <v>24.98</v>
      </c>
      <c r="L96" s="196">
        <f>PPCL_NG!S96+PPCL_Spot!S96+GT_NG!S96+GT_Spot!S96+Bawana_NG!S96+Bawana_RLNG!S96+Bawana_Spot!S96</f>
        <v>24.981048376347903</v>
      </c>
      <c r="M96" s="197">
        <f t="shared" si="9"/>
        <v>-1.0483763479030017E-3</v>
      </c>
      <c r="N96" s="196">
        <f>PPCL_NG!M96+PPCL_Spot!M96+GT_NG!M96+GT_Spot!M96+Bawana_NG!M96+Bawana_RLNG!M96+Bawana_Spot!M96</f>
        <v>68.959999999999994</v>
      </c>
      <c r="O96" s="196">
        <f>PPCL_NG!T96+PPCL_Spot!T96+GT_NG!T96+GT_Spot!T96+Bawana_NG!T96+Bawana_RLNG!T96+Bawana_Spot!T96</f>
        <v>68.969309414897907</v>
      </c>
      <c r="P96" s="197">
        <f t="shared" si="10"/>
        <v>-9.3094148979133706E-3</v>
      </c>
      <c r="Q96" s="197">
        <f t="shared" si="11"/>
        <v>-3.0000000000022453E-2</v>
      </c>
    </row>
    <row r="97" spans="1:17">
      <c r="A97" s="33" t="s">
        <v>139</v>
      </c>
      <c r="B97" s="196">
        <f>PPCL_NG!I97+PPCL_Spot!I97+GT_NG!I97+GT_Spot!I97+Bawana_NG!I97+Bawana_RLNG!I97+Bawana_Spot!I97</f>
        <v>98.33</v>
      </c>
      <c r="C97" s="196">
        <f>PPCL_NG!P97+PPCL_Spot!P97+GT_NG!P97+GT_Spot!P97+Bawana_NG!P97+Bawana_RLNG!P97+Bawana_Spot!P97</f>
        <v>98.342944183788035</v>
      </c>
      <c r="D97" s="197">
        <f t="shared" si="6"/>
        <v>-1.2944183788036412E-2</v>
      </c>
      <c r="E97" s="196">
        <f>PPCL_NG!J97+PPCL_Spot!J97+GT_NG!J97+GT_Spot!J97+Bawana_NG!J97+Bawana_RLNG!J97+Bawana_Spot!J97</f>
        <v>56.38</v>
      </c>
      <c r="F97" s="196">
        <f>PPCL_NG!Q97+PPCL_Spot!Q97+GT_NG!Q97+GT_Spot!Q97+Bawana_NG!Q97+Bawana_RLNG!Q97+Bawana_Spot!Q97</f>
        <v>56.386967236232479</v>
      </c>
      <c r="G97" s="197">
        <f t="shared" si="7"/>
        <v>-6.9672362324766368E-3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5.8397307887336929</v>
      </c>
      <c r="J97" s="197">
        <f t="shared" si="8"/>
        <v>2.692112663069679E-4</v>
      </c>
      <c r="K97" s="196">
        <f>PPCL_NG!L97+PPCL_Spot!L97+GT_NG!L97+GT_Spot!L97+Bawana_NG!L97+Bawana_RLNG!L97+Bawana_Spot!L97</f>
        <v>24.98</v>
      </c>
      <c r="L97" s="196">
        <f>PPCL_NG!S97+PPCL_Spot!S97+GT_NG!S97+GT_Spot!S97+Bawana_NG!S97+Bawana_RLNG!S97+Bawana_Spot!S97</f>
        <v>24.981048376347903</v>
      </c>
      <c r="M97" s="197">
        <f t="shared" si="9"/>
        <v>-1.0483763479030017E-3</v>
      </c>
      <c r="N97" s="196">
        <f>PPCL_NG!M97+PPCL_Spot!M97+GT_NG!M97+GT_Spot!M97+Bawana_NG!M97+Bawana_RLNG!M97+Bawana_Spot!M97</f>
        <v>68.959999999999994</v>
      </c>
      <c r="O97" s="196">
        <f>PPCL_NG!T97+PPCL_Spot!T97+GT_NG!T97+GT_Spot!T97+Bawana_NG!T97+Bawana_RLNG!T97+Bawana_Spot!T97</f>
        <v>68.969309414897907</v>
      </c>
      <c r="P97" s="197">
        <f t="shared" si="10"/>
        <v>-9.3094148979133706E-3</v>
      </c>
      <c r="Q97" s="197">
        <f t="shared" si="11"/>
        <v>-3.0000000000022453E-2</v>
      </c>
    </row>
    <row r="98" spans="1:17">
      <c r="A98" s="33" t="s">
        <v>140</v>
      </c>
      <c r="B98" s="196">
        <f>PPCL_NG!I98+PPCL_Spot!I98+GT_NG!I98+GT_Spot!I98+Bawana_NG!I98+Bawana_RLNG!I98+Bawana_Spot!I98</f>
        <v>98.33</v>
      </c>
      <c r="C98" s="196">
        <f>PPCL_NG!P98+PPCL_Spot!P98+GT_NG!P98+GT_Spot!P98+Bawana_NG!P98+Bawana_RLNG!P98+Bawana_Spot!P98</f>
        <v>98.342944183788035</v>
      </c>
      <c r="D98" s="197">
        <f t="shared" si="6"/>
        <v>-1.2944183788036412E-2</v>
      </c>
      <c r="E98" s="196">
        <f>PPCL_NG!J98+PPCL_Spot!J98+GT_NG!J98+GT_Spot!J98+Bawana_NG!J98+Bawana_RLNG!J98+Bawana_Spot!J98</f>
        <v>56.38</v>
      </c>
      <c r="F98" s="196">
        <f>PPCL_NG!Q98+PPCL_Spot!Q98+GT_NG!Q98+GT_Spot!Q98+Bawana_NG!Q98+Bawana_RLNG!Q98+Bawana_Spot!Q98</f>
        <v>56.386967236232479</v>
      </c>
      <c r="G98" s="197">
        <f t="shared" si="7"/>
        <v>-6.9672362324766368E-3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5.8397307887336929</v>
      </c>
      <c r="J98" s="197">
        <f t="shared" si="8"/>
        <v>2.692112663069679E-4</v>
      </c>
      <c r="K98" s="196">
        <f>PPCL_NG!L98+PPCL_Spot!L98+GT_NG!L98+GT_Spot!L98+Bawana_NG!L98+Bawana_RLNG!L98+Bawana_Spot!L98</f>
        <v>24.98</v>
      </c>
      <c r="L98" s="196">
        <f>PPCL_NG!S98+PPCL_Spot!S98+GT_NG!S98+GT_Spot!S98+Bawana_NG!S98+Bawana_RLNG!S98+Bawana_Spot!S98</f>
        <v>24.981048376347903</v>
      </c>
      <c r="M98" s="197">
        <f t="shared" si="9"/>
        <v>-1.0483763479030017E-3</v>
      </c>
      <c r="N98" s="196">
        <f>PPCL_NG!M98+PPCL_Spot!M98+GT_NG!M98+GT_Spot!M98+Bawana_NG!M98+Bawana_RLNG!M98+Bawana_Spot!M98</f>
        <v>68.959999999999994</v>
      </c>
      <c r="O98" s="196">
        <f>PPCL_NG!T98+PPCL_Spot!T98+GT_NG!T98+GT_Spot!T98+Bawana_NG!T98+Bawana_RLNG!T98+Bawana_Spot!T98</f>
        <v>68.969309414897907</v>
      </c>
      <c r="P98" s="197">
        <f t="shared" si="10"/>
        <v>-9.3094148979133706E-3</v>
      </c>
      <c r="Q98" s="197">
        <f t="shared" si="11"/>
        <v>-3.0000000000022453E-2</v>
      </c>
    </row>
    <row r="99" spans="1:17">
      <c r="A99" s="33" t="s">
        <v>324</v>
      </c>
      <c r="B99" s="196">
        <f>PPCL_NG!I99+PPCL_Spot!I99+GT_NG!I99+GT_Spot!I99+Bawana_NG!I99+Bawana_RLNG!I99+Bawana_Spot!I99</f>
        <v>6.6382799999999982</v>
      </c>
      <c r="C99" s="196">
        <f>PPCL_NG!P99+PPCL_Spot!P99+GT_NG!P99+GT_Spot!P99+Bawana_NG!P99+Bawana_RLNG!P99+Bawana_Spot!P99</f>
        <v>6.6378801948813244</v>
      </c>
      <c r="D99" s="197">
        <f t="shared" si="6"/>
        <v>3.9980511867376833E-4</v>
      </c>
      <c r="E99" s="196">
        <f>PPCL_NG!J99+PPCL_Spot!J99+GT_NG!J99+GT_Spot!J99+Bawana_NG!J99+Bawana_RLNG!J99+Bawana_Spot!J99</f>
        <v>1.3229500000000007</v>
      </c>
      <c r="F99" s="196">
        <f>PPCL_NG!Q99+PPCL_Spot!Q99+GT_NG!Q99+GT_Spot!Q99+Bawana_NG!Q99+Bawana_RLNG!Q99+Bawana_Spot!Q99</f>
        <v>1.3226998431664274</v>
      </c>
      <c r="G99" s="197">
        <f t="shared" si="7"/>
        <v>2.5015683357332286E-4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0.14015788490373954</v>
      </c>
      <c r="J99" s="197">
        <f t="shared" si="8"/>
        <v>2.1150962602745071E-6</v>
      </c>
      <c r="K99" s="196">
        <f>PPCL_NG!L99+PPCL_Spot!L99+GT_NG!L99+GT_Spot!L99+Bawana_NG!L99+Bawana_RLNG!L99+Bawana_Spot!L99</f>
        <v>0.59951999999999994</v>
      </c>
      <c r="L99" s="196">
        <f>PPCL_NG!S99+PPCL_Spot!S99+GT_NG!S99+GT_Spot!S99+Bawana_NG!S99+Bawana_RLNG!S99+Bawana_Spot!S99</f>
        <v>0.59945534720063343</v>
      </c>
      <c r="M99" s="197">
        <f t="shared" si="9"/>
        <v>6.4652799366515801E-5</v>
      </c>
      <c r="N99" s="196">
        <f>PPCL_NG!M99+PPCL_Spot!M99+GT_NG!M99+GT_Spot!M99+Bawana_NG!M99+Bawana_RLNG!M99+Bawana_Spot!M99</f>
        <v>1.6722275</v>
      </c>
      <c r="O99" s="196">
        <f>PPCL_NG!T99+PPCL_Spot!T99+GT_NG!T99+GT_Spot!T99+Bawana_NG!T99+Bawana_RLNG!T99+Bawana_Spot!T99</f>
        <v>1.6718897298478714</v>
      </c>
      <c r="P99" s="197">
        <f t="shared" si="10"/>
        <v>3.37770152128547E-4</v>
      </c>
      <c r="Q99" s="197">
        <f t="shared" si="11"/>
        <v>1.0545000000024285E-3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45338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45338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45338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2024-02-28T06:42:33Z</dcterms:modified>
</cp:coreProperties>
</file>